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5215" windowHeight="13155" activeTab="0"/>
  </bookViews>
  <sheets>
    <sheet name="Guidance - SPED" sheetId="1" r:id="rId1"/>
    <sheet name="Coversheet - SPED" sheetId="2" r:id="rId2"/>
    <sheet name="SPED Spdg Plan" sheetId="3" r:id="rId3"/>
    <sheet name="School Location Code List" sheetId="4" r:id="rId4"/>
    <sheet name="OMB A-87" sheetId="5" r:id="rId5"/>
    <sheet name="EDGAR" sheetId="6" r:id="rId6"/>
  </sheets>
  <definedNames>
    <definedName name="_xlnm.Print_Area" localSheetId="5">'EDGAR'!$A$1:$B$9</definedName>
  </definedNames>
  <calcPr fullCalcOnLoad="1"/>
</workbook>
</file>

<file path=xl/comments2.xml><?xml version="1.0" encoding="utf-8"?>
<comments xmlns="http://schemas.openxmlformats.org/spreadsheetml/2006/main">
  <authors>
    <author>Albert, Connie</author>
  </authors>
  <commentList>
    <comment ref="B8" authorId="0">
      <text>
        <r>
          <rPr>
            <sz val="9"/>
            <color indexed="8"/>
            <rFont val="Sylfaen"/>
            <family val="1"/>
          </rPr>
          <t>§</t>
        </r>
        <r>
          <rPr>
            <sz val="9"/>
            <color indexed="8"/>
            <rFont val="Tahoma"/>
            <family val="2"/>
          </rPr>
          <t xml:space="preserve"> 25 CFR 39.104 - states each school must provide for students with disabilities. Reserving 15 percent of academic base funding to support special education programs</t>
        </r>
      </text>
    </comment>
    <comment ref="B10" authorId="0">
      <text>
        <r>
          <rPr>
            <sz val="9"/>
            <color indexed="8"/>
            <rFont val="Tahoma"/>
            <family val="2"/>
          </rPr>
          <t>*TC/Grant schools must indicate the amounts from previous year(s) and must be follow First In/First Out (FIFO)
*BIE operated Schools must indicate the amount from the previous year. Funds must used prior to current Part B distribution</t>
        </r>
      </text>
    </comment>
    <comment ref="B18" authorId="0">
      <text>
        <r>
          <rPr>
            <sz val="9"/>
            <color indexed="8"/>
            <rFont val="Tahoma"/>
            <family val="2"/>
          </rPr>
          <t>Optional - Coordinated Early Intervening Services (CEIS):  Maximum of 15% of Part B Allocation.  Input particiipating Non-IEP students iinto NASIS module.</t>
        </r>
      </text>
    </comment>
  </commentList>
</comments>
</file>

<file path=xl/comments3.xml><?xml version="1.0" encoding="utf-8"?>
<comments xmlns="http://schemas.openxmlformats.org/spreadsheetml/2006/main">
  <authors>
    <author>Albert, Connie</author>
    <author>Tsosie, Laura</author>
  </authors>
  <commentList>
    <comment ref="B2" authorId="0">
      <text>
        <r>
          <rPr>
            <sz val="9"/>
            <rFont val="Tahoma"/>
            <family val="2"/>
          </rPr>
          <t>Academic Cost Only for Residential &amp; Incarcerated students, and student must have current IEP in place at the School</t>
        </r>
        <r>
          <rPr>
            <sz val="9"/>
            <rFont val="Tahoma"/>
            <family val="2"/>
          </rPr>
          <t xml:space="preserve">
</t>
        </r>
      </text>
    </comment>
    <comment ref="D3" authorId="0">
      <text>
        <r>
          <rPr>
            <sz val="9"/>
            <rFont val="Tahoma"/>
            <family val="2"/>
          </rPr>
          <t xml:space="preserve">1.  § 25 CFR 39.104 - states each school must provide for students with disabilities. Reserving 15 percent of academic base funding to support special education programs
</t>
        </r>
      </text>
    </comment>
    <comment ref="F3" authorId="0">
      <text>
        <r>
          <rPr>
            <sz val="9"/>
            <rFont val="Tahoma"/>
            <family val="2"/>
          </rPr>
          <t>2. First In/First Out</t>
        </r>
      </text>
    </comment>
    <comment ref="H3" authorId="0">
      <text>
        <r>
          <rPr>
            <sz val="9"/>
            <rFont val="Tahoma"/>
            <family val="2"/>
          </rPr>
          <t>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
3.</t>
        </r>
      </text>
    </comment>
    <comment ref="B4" authorId="0">
      <text>
        <r>
          <rPr>
            <sz val="9"/>
            <rFont val="Tahoma"/>
            <family val="2"/>
          </rPr>
          <t>Students placed in residential placement must have a current eligibility determination and a current IEP on file in NASIS</t>
        </r>
      </text>
    </comment>
    <comment ref="B6" authorId="0">
      <text>
        <r>
          <rPr>
            <sz val="9"/>
            <rFont val="Tahoma"/>
            <family val="2"/>
          </rPr>
          <t xml:space="preserve">Incarcerated students  must have a current eligibility determination and a current IEP on file in NASIS
</t>
        </r>
      </text>
    </comment>
    <comment ref="B8" authorId="0">
      <text>
        <r>
          <rPr>
            <sz val="9"/>
            <rFont val="Tahoma"/>
            <family val="2"/>
          </rPr>
          <t>Indicate FTE and salary including fringe benefits of staff working with students with disabilities.</t>
        </r>
      </text>
    </comment>
    <comment ref="D9" authorId="0">
      <text>
        <r>
          <rPr>
            <sz val="9"/>
            <rFont val="Tahoma"/>
            <family val="2"/>
          </rPr>
          <t xml:space="preserve">1.  § 25 CFR 39.104 - states each school must provide for students with disabilities. Reserving 15 percent of academic base funding to support special education programs
</t>
        </r>
      </text>
    </comment>
    <comment ref="F9" authorId="0">
      <text>
        <r>
          <rPr>
            <sz val="9"/>
            <rFont val="Tahoma"/>
            <family val="2"/>
          </rPr>
          <t>2. First In/First Out</t>
        </r>
      </text>
    </comment>
    <comment ref="H9" authorId="0">
      <text>
        <r>
          <rPr>
            <sz val="9"/>
            <rFont val="Tahoma"/>
            <family val="2"/>
          </rPr>
          <t xml:space="preserve">3.Supplemental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
</t>
        </r>
      </text>
    </comment>
    <comment ref="B10" authorId="0">
      <text>
        <r>
          <rPr>
            <sz val="9"/>
            <rFont val="Tahoma"/>
            <family val="2"/>
          </rPr>
          <t>Salary including fringe benefits of the special education teacher(s), Extended School Year (ESY) teacher(s), who work with students with disabilities, and must be an employee of the LEA.  (Note:  ESY teacher must be a certified special education teacher).</t>
        </r>
      </text>
    </comment>
    <comment ref="B12" authorId="0">
      <text>
        <r>
          <rPr>
            <sz val="9"/>
            <rFont val="Tahoma"/>
            <family val="2"/>
          </rPr>
          <t xml:space="preserve">Salary including fringe benefits of special education paraprofessionals, who work with students with disabilities.  Paraprofessionals must be employees of the LEA. </t>
        </r>
        <r>
          <rPr>
            <u val="single"/>
            <sz val="9"/>
            <rFont val="Tahoma"/>
            <family val="2"/>
          </rPr>
          <t>Paraprofessionals must work under the supervision of an appropriately licensed special education teacher</t>
        </r>
        <r>
          <rPr>
            <sz val="9"/>
            <rFont val="Tahoma"/>
            <family val="2"/>
          </rPr>
          <t xml:space="preserve"> and perform duties consistent with the role of paraprofessional, while not assuming the role of a teacher.
</t>
        </r>
      </text>
    </comment>
    <comment ref="B16" authorId="0">
      <text>
        <r>
          <rPr>
            <sz val="9"/>
            <rFont val="Tahoma"/>
            <family val="2"/>
          </rPr>
          <t xml:space="preserve">Salaries including fringe benefits of special education coordinator who coordinates an LEA’s IEP system, train staff, and review IEPs are allowed. Only the actual time spent coordinating IEPs and relevant responsibilities/duties for special education is allowed. 
If the position is not dedicated 100% to special education, coordinators must document their work with time and effort reports as required by OMB Circular A-87.
</t>
        </r>
      </text>
    </comment>
    <comment ref="B22" authorId="0">
      <text>
        <r>
          <rPr>
            <sz val="9"/>
            <rFont val="Tahoma"/>
            <family val="2"/>
          </rPr>
          <t xml:space="preserve">Salary including fringe benefits of a Job coach. who works with students with disabilities at High School level.  A job coach must work under the direction and supervision of the LEA special education staff. </t>
        </r>
      </text>
    </comment>
    <comment ref="B24" authorId="0">
      <text>
        <r>
          <rPr>
            <sz val="9"/>
            <rFont val="Tahoma"/>
            <family val="2"/>
          </rPr>
          <t xml:space="preserve"> Purchase of educational supplies and materials, software and curriculum materials directly inovled with implementing IEP's for students with disabilities. (Example: - Used to increase, maintain or improve the functional capabilities of a child with a disability.
</t>
        </r>
      </text>
    </comment>
    <comment ref="B27" authorId="0">
      <text>
        <r>
          <rPr>
            <sz val="9"/>
            <rFont val="Tahoma"/>
            <family val="2"/>
          </rPr>
          <t xml:space="preserve">Insert the amount for Assistive Technology 34 CFR §300.105 - Schools must ensure that assistive technology devices or assistive technology services, or both as those terms are defined in §§300.5 and §§300.6, respectively, are made available to a child with a disability if required as a part of the child's -1)Special education under 34 CFR §300.36, 2)Related services under §300.34; or 3)Supplementary aids and services under 34 CFR §§300.38 and §§300.14
</t>
        </r>
      </text>
    </comment>
    <comment ref="B32" authorId="0">
      <text>
        <r>
          <rPr>
            <sz val="9"/>
            <rFont val="Tahoma"/>
            <family val="2"/>
          </rPr>
          <t xml:space="preserve"> Must be Special Education Related. Travel/training for general and special education teachers, paraprofessionals when related to improving instruction for students with disabilities. (Example:  On-site presentation on Parental Rights, training on new or updated assistive technology, procedural safeguards, IEP's  and/or NIMAS requirements.</t>
        </r>
      </text>
    </comment>
    <comment ref="B34" authorId="0">
      <text>
        <r>
          <rPr>
            <sz val="9"/>
            <rFont val="Tahoma"/>
            <family val="2"/>
          </rPr>
          <t xml:space="preserve">Student training/work study program for students with disabilites whose transition goals include employment activities/objectives in their current IEP.
</t>
        </r>
      </text>
    </comment>
    <comment ref="B37" authorId="0">
      <text>
        <r>
          <rPr>
            <sz val="9"/>
            <rFont val="Tahoma"/>
            <family val="2"/>
          </rPr>
          <t xml:space="preserve">Purchase of educational equipment used in direct instruction of students with disabilities.
</t>
        </r>
      </text>
    </comment>
    <comment ref="B39" authorId="0">
      <text>
        <r>
          <rPr>
            <sz val="9"/>
            <rFont val="Tahoma"/>
            <family val="2"/>
          </rPr>
          <t xml:space="preserve">Transportation costs other than to and from school for students with disabilities when related to implementing IEP's. Can include home visits and related service  transportation. 
</t>
        </r>
      </text>
    </comment>
    <comment ref="B43" authorId="0">
      <text>
        <r>
          <rPr>
            <sz val="9"/>
            <rFont val="Tahoma"/>
            <family val="2"/>
          </rPr>
          <t xml:space="preserve">Employment of related service providers who work with students with disabilities. (Education diagnostician/psychologist, speech therapist, etc.)
</t>
        </r>
      </text>
    </comment>
    <comment ref="D44" authorId="0">
      <text>
        <r>
          <rPr>
            <sz val="9"/>
            <rFont val="Tahoma"/>
            <family val="2"/>
          </rPr>
          <t xml:space="preserve">1.  § 25 CFR 39.104 - states each school must provide for students with disabilities. Reserving 15 percent of academic base funding to support special education programs
</t>
        </r>
      </text>
    </comment>
    <comment ref="F44" authorId="0">
      <text>
        <r>
          <rPr>
            <sz val="9"/>
            <rFont val="Tahoma"/>
            <family val="2"/>
          </rPr>
          <t xml:space="preserve">2. First In/First Out
</t>
        </r>
      </text>
    </comment>
    <comment ref="H44" authorId="0">
      <text>
        <r>
          <rPr>
            <sz val="9"/>
            <rFont val="Tahoma"/>
            <family val="2"/>
          </rPr>
          <t>3.Supplemental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t>
        </r>
      </text>
    </comment>
    <comment ref="B57" authorId="1">
      <text>
        <r>
          <rPr>
            <sz val="9"/>
            <rFont val="Tahoma"/>
            <family val="2"/>
          </rPr>
          <t xml:space="preserve">Costs must be IEP-driven or related to the evaluation of a student. </t>
        </r>
        <r>
          <rPr>
            <b/>
            <u val="single"/>
            <sz val="9"/>
            <rFont val="Tahoma"/>
            <family val="2"/>
          </rPr>
          <t>Day-to-day costs of services provided to all students are not allowed.</t>
        </r>
        <r>
          <rPr>
            <sz val="9"/>
            <rFont val="Tahoma"/>
            <family val="2"/>
          </rPr>
          <t xml:space="preserve"> Social workers must be appropriately licensed to deliver services they are assigned.
Only the actual time spent supporting special education is allowed. If the position is not dedicated 100% to special education, social workers must document their work with personnel activity reports as required by OMB Circular A-87.
</t>
        </r>
      </text>
    </comment>
    <comment ref="B59" authorId="1">
      <text>
        <r>
          <rPr>
            <sz val="9"/>
            <rFont val="Tahoma"/>
            <family val="2"/>
          </rPr>
          <t xml:space="preserve">Costs must be IEP-driven or related to the evaluation of a child. </t>
        </r>
        <r>
          <rPr>
            <b/>
            <u val="single"/>
            <sz val="9"/>
            <rFont val="Tahoma"/>
            <family val="2"/>
          </rPr>
          <t>Day-to-day costs of services provided to all students are not allowed.</t>
        </r>
        <r>
          <rPr>
            <sz val="9"/>
            <rFont val="Tahoma"/>
            <family val="2"/>
          </rPr>
          <t xml:space="preserve">
Only the actual time spent supporting special education is allowed. If the position is not dedicated 100% to special education, guidance counselors must document their work with personnel activity reports as required by OMB Circular A-87.
</t>
        </r>
      </text>
    </comment>
    <comment ref="B66" authorId="0">
      <text>
        <r>
          <rPr>
            <sz val="9"/>
            <rFont val="Tahoma"/>
            <family val="2"/>
          </rPr>
          <t>Travel/Training costs for parents of students with disabilities when travel/training is related to special education activities for students with disabilities.</t>
        </r>
      </text>
    </comment>
    <comment ref="B68" authorId="1">
      <text>
        <r>
          <rPr>
            <sz val="9"/>
            <rFont val="Tahoma"/>
            <family val="2"/>
          </rPr>
          <t xml:space="preserve">Child find activities are allowed for identification of children with disabilities, such as Costs associated with public awareness, notices, screening.
</t>
        </r>
        <r>
          <rPr>
            <b/>
            <sz val="9"/>
            <rFont val="Tahoma"/>
            <family val="2"/>
          </rPr>
          <t>ADDITIONAL OMB CIRCULAR A-87 COSTING PRINCIPLES:</t>
        </r>
        <r>
          <rPr>
            <sz val="9"/>
            <rFont val="Tahoma"/>
            <family val="2"/>
          </rPr>
          <t xml:space="preserve">
</t>
        </r>
        <r>
          <rPr>
            <b/>
            <u val="single"/>
            <sz val="9"/>
            <rFont val="Tahoma"/>
            <family val="2"/>
          </rPr>
          <t xml:space="preserve">Not Allowed: </t>
        </r>
        <r>
          <rPr>
            <sz val="9"/>
            <rFont val="Tahoma"/>
            <family val="2"/>
          </rPr>
          <t xml:space="preserve"> Costs of entertainment, including amusement, diversion, and social activities and any costs directly associated with such costs (such as tickets to shows or sports events, meals, lodging, rentals, transportation, and gratuities) are unallowable.
</t>
        </r>
        <r>
          <rPr>
            <b/>
            <u val="single"/>
            <sz val="9"/>
            <rFont val="Tahoma"/>
            <family val="2"/>
          </rPr>
          <t xml:space="preserve">
Not Allowed:</t>
        </r>
        <r>
          <rPr>
            <sz val="9"/>
            <rFont val="Tahoma"/>
            <family val="2"/>
          </rPr>
          <t xml:space="preserve">  Contributions and donations, including cash, property, and services, by governmental units to others, regardless of the recipient, are unallowable.
</t>
        </r>
      </text>
    </comment>
    <comment ref="A71" authorId="0">
      <text>
        <r>
          <rPr>
            <sz val="9"/>
            <rFont val="Tahoma"/>
            <family val="2"/>
          </rPr>
          <t xml:space="preserve">Coordinated Early Intervening Services (CEIS): Up to 15% of current Part B Allocation.
Submit a CEIS plan by Nov. 15, 2013 and input participating Non-IEP students into NASIS module.
</t>
        </r>
      </text>
    </comment>
    <comment ref="B72" authorId="0">
      <text>
        <r>
          <rPr>
            <sz val="9"/>
            <rFont val="Tahoma"/>
            <family val="2"/>
          </rPr>
          <t>Employment of general education teachers and paraprofessionals involved in the delivery of coordinated early intervening services (CEIS).</t>
        </r>
      </text>
    </comment>
    <comment ref="B73" authorId="0">
      <text>
        <r>
          <rPr>
            <sz val="9"/>
            <rFont val="Tahoma"/>
            <family val="2"/>
          </rPr>
          <t>Indicate FTE and salary and fringe benefits of staff working with CEIS</t>
        </r>
      </text>
    </comment>
    <comment ref="B75" authorId="0">
      <text>
        <r>
          <rPr>
            <sz val="9"/>
            <rFont val="Tahoma"/>
            <family val="2"/>
          </rPr>
          <t xml:space="preserve">Indicate FTE and salary and fringe benefits of staff working with CEIS
</t>
        </r>
      </text>
    </comment>
    <comment ref="B80" authorId="0">
      <text>
        <r>
          <rPr>
            <sz val="9"/>
            <rFont val="Tahoma"/>
            <family val="2"/>
          </rPr>
          <t>Professional development for teacher and other school staff to deliver scientifically based academic instruction and behavioral interventions, including scientifically based literacy instruction and, where appropriate, instruction on the use of adaptive and instructional software (travel/training)</t>
        </r>
      </text>
    </comment>
    <comment ref="B18" authorId="1">
      <text>
        <r>
          <rPr>
            <sz val="9"/>
            <rFont val="Tahoma"/>
            <family val="2"/>
          </rPr>
          <t>Salaries including fringe benefits of the Adaptive PE teacher is allowed ONLY for the actual time the PE Teacher is working with students with disabilities who require adaptive physical education per the IEP.  If the position is not dedicted 100% it must be documented by personnel activity reports as required by OMB Circular A-87.</t>
        </r>
      </text>
    </comment>
    <comment ref="B20" authorId="1">
      <text>
        <r>
          <rPr>
            <b/>
            <sz val="9"/>
            <rFont val="Tahoma"/>
            <family val="2"/>
          </rPr>
          <t xml:space="preserve">Salaries including fringe benefits of the Secondary Transition Specialist, who works with High School students with disabilities, and must be an employee of the LEA. </t>
        </r>
        <r>
          <rPr>
            <sz val="9"/>
            <rFont val="Tahoma"/>
            <family val="2"/>
          </rPr>
          <t xml:space="preserve">
</t>
        </r>
      </text>
    </comment>
    <comment ref="B63" authorId="0">
      <text>
        <r>
          <rPr>
            <sz val="9"/>
            <rFont val="Tahoma"/>
            <family val="2"/>
          </rPr>
          <t xml:space="preserve">Salary including fringe benefits of a Job coach. who works with students with disabilities at High School level.  A job coach must work under the direction and supervision of the LEA special education staff. </t>
        </r>
      </text>
    </comment>
  </commentList>
</comments>
</file>

<file path=xl/sharedStrings.xml><?xml version="1.0" encoding="utf-8"?>
<sst xmlns="http://schemas.openxmlformats.org/spreadsheetml/2006/main" count="668" uniqueCount="592">
  <si>
    <t>SELECTED ITEMS OF COST</t>
  </si>
  <si>
    <t>TABLE OF CONTENTS</t>
  </si>
  <si>
    <t>1. Advertising and public relations costs</t>
  </si>
  <si>
    <t>2. Advisory councils</t>
  </si>
  <si>
    <t>3. Alcoholic beverages</t>
  </si>
  <si>
    <t>4. Audit costs and related services</t>
  </si>
  <si>
    <t>5. Bad debts</t>
  </si>
  <si>
    <t>6. Bonding costs</t>
  </si>
  <si>
    <t>7. Communication costs</t>
  </si>
  <si>
    <t>8. Compensation for personal services</t>
  </si>
  <si>
    <t>9. Contingency provisions</t>
  </si>
  <si>
    <t>10. Defense and prosecution of criminal and civil proceedings, and claims</t>
  </si>
  <si>
    <t>11. Depreciation and use allowances</t>
  </si>
  <si>
    <t>12. Donations and contributions</t>
  </si>
  <si>
    <t>13. Employee morale, health, and welfare costs</t>
  </si>
  <si>
    <t>14. Entertainment costs</t>
  </si>
  <si>
    <t>15. Equipment and other capital expenditures</t>
  </si>
  <si>
    <t>16. Fines and penalties</t>
  </si>
  <si>
    <t>17. Fund raising and investment management costs</t>
  </si>
  <si>
    <t>18. Gains and losses on disposition of depreciable property and other capital assets and substantial relocation of Federal programs</t>
  </si>
  <si>
    <t>19. General government expenses</t>
  </si>
  <si>
    <t>20. Goods or services for personal use</t>
  </si>
  <si>
    <t>21. Idle facilities and idle capacity</t>
  </si>
  <si>
    <t>22. Insurance and indemnification</t>
  </si>
  <si>
    <t>23. Interest</t>
  </si>
  <si>
    <t>24. Lobbying</t>
  </si>
  <si>
    <t>25. Maintenance, operations, and repairs</t>
  </si>
  <si>
    <t>26. Materials and supplies costs</t>
  </si>
  <si>
    <t>27. Meetings and conferences</t>
  </si>
  <si>
    <t>28. Memberships, subscriptions, and professional activity costs</t>
  </si>
  <si>
    <t>29. Patent costs</t>
  </si>
  <si>
    <t>30. Plant and homeland security costs</t>
  </si>
  <si>
    <t>31. Pre award costs</t>
  </si>
  <si>
    <t>32. Professional service costs</t>
  </si>
  <si>
    <t>33. Proposal costs</t>
  </si>
  <si>
    <t>34. Publication and printing costs</t>
  </si>
  <si>
    <t>35. Rearrangement and alteration costs</t>
  </si>
  <si>
    <t>36. Reconversion costs</t>
  </si>
  <si>
    <t>37. Rental costs of building and equipment</t>
  </si>
  <si>
    <t>38. Royalties and other costs for the use of patents</t>
  </si>
  <si>
    <t>39. Selling and marketing</t>
  </si>
  <si>
    <t>40. Taxes</t>
  </si>
  <si>
    <t>41. Termination costs applicable to sponsored agreements</t>
  </si>
  <si>
    <t>42. Training costs</t>
  </si>
  <si>
    <t>43. Travel costs</t>
  </si>
  <si>
    <t>Sections 1 through 43 provide principles to be applied in establishing the allowability or unallowability of certain items of cost. These principles apply whether a cost is treated as direct or indirect. A cost is allowable for Federal reimbursement only to the extent of benefits received by Federal awards and its conformance with the general policies and principles stated in Attachment A to this Circular. Failure to mention a particular item of cost in these sections is not intended to imply that it is either allowable or unallowable; rather, determination of allowability in each case should be based on the treatment or standards provided for similar or related items of cost.</t>
  </si>
  <si>
    <t>§ 225.5 Purpose.</t>
  </si>
  <si>
    <t>This part establishes principles and standards for determining costs for Federal awards carried out through grants, cost reimbursement contracts, and other agreements with State and local governments and federally recognized Indian tribal governments (governmental units).</t>
  </si>
  <si>
    <t>www.whitehouse.gov/omb/circulars_a087_2004#4</t>
  </si>
  <si>
    <t>http://www2.ed.gov/policy/fund/reg/edgarReg/edgar.html</t>
  </si>
  <si>
    <t xml:space="preserve">§ 80.22   Allowable costs.
(a) Limitation on use of funds. Grant funds may be used only for:
(1) The allowable costs of the grantees, subgrantees and cost-type contractors, including allowable costs in the form of payments to fixed-price contractors; and
(2) Reasonable fees or profit to cost-type contractors but not any fee or profit (or other increment above allowable costs) to the grantee or subgrantee.
(b) For each kind of organization, there is a set of Federal principles for determining allowable costs. For the costs of a State, local, or Indian tribal government, the Secretary applies the cost principles in OMB Circular A-87, as amended on June 9, 1987.
</t>
  </si>
  <si>
    <t>For the costs of a—</t>
  </si>
  <si>
    <t>Use the principles in—</t>
  </si>
  <si>
    <t>State, local or Indian tribal government</t>
  </si>
  <si>
    <t>Private nonprofit organization other than an (1) institution of higher education, (2) hospital, or (3) organization named in OMB Circular A-122 as not subject to that circular</t>
  </si>
  <si>
    <t>Educational institutions.</t>
  </si>
  <si>
    <t>For-profit organization other than a hospital and an organization named in OBM Circular A-122 as not subject to that circular</t>
  </si>
  <si>
    <t>OMB Circular A-87.</t>
  </si>
  <si>
    <t>OMB Circular A-122.</t>
  </si>
  <si>
    <t>OMB Circular A-21.</t>
  </si>
  <si>
    <t>48 CFR part 31. Contract Cost Principles and Procedures, or uniform cost accounting standards that comply with cost principles acceptable to the Federal agency</t>
  </si>
  <si>
    <t>Education Department General Administrative Regulations (EDGAR)                                                                                                                           and Other Applicable Grant Regulations</t>
  </si>
  <si>
    <t>OBJECTIVE 1: SPECIAL EDUCATION DIRECT INSTRUCTION &amp; EXTENDED SCHOOL YEAR</t>
  </si>
  <si>
    <t># FTE</t>
  </si>
  <si>
    <t>15% ISEP Funds</t>
  </si>
  <si>
    <t>Part B Carry-over funds</t>
  </si>
  <si>
    <t>Part B Allocation</t>
  </si>
  <si>
    <t>Subtotal Budget</t>
  </si>
  <si>
    <t>SUPPLIES  &amp; MATERIALS</t>
  </si>
  <si>
    <t>*  Assistive Technology</t>
  </si>
  <si>
    <t>*  Instructional Materials</t>
  </si>
  <si>
    <t>SPECIAL EDUCATION STAFF TRAINING &amp; HIGH SCHOOL TRANSITION ACTIVITIES</t>
  </si>
  <si>
    <t xml:space="preserve">*  Equipment </t>
  </si>
  <si>
    <t>*  Transportation</t>
  </si>
  <si>
    <t>OBJECTIVE 2:  RELATED SERVICES AND OTHER INSTRUCTIONAL SUPPORT</t>
  </si>
  <si>
    <t>*  School Psychologist and/or Educational Diagonostician</t>
  </si>
  <si>
    <t>*  Speech Therapist</t>
  </si>
  <si>
    <t>*  Occupational Therapist</t>
  </si>
  <si>
    <t>*  Interperter</t>
  </si>
  <si>
    <t>*  Audiologist</t>
  </si>
  <si>
    <t>*  Social Worker</t>
  </si>
  <si>
    <t>*  Clinical Psychologist and/or Counselor</t>
  </si>
  <si>
    <t>OBJECTIVE 3: OTHER ACTIVITIES RELATED TO PROVISION OF SPECIAL EDUCATION SERVICES TO STUDENTS WITH DISABILITIES</t>
  </si>
  <si>
    <t xml:space="preserve">Parent Travel/Training </t>
  </si>
  <si>
    <t>Child Find Activities</t>
  </si>
  <si>
    <t>SPECIAL EDUCATION TOTAL (w/o CEIS)</t>
  </si>
  <si>
    <t>OBJECTIVE 4: COORDINATED EARLY INTERVENING SERVICES (CEIS)</t>
  </si>
  <si>
    <t>Total Budget</t>
  </si>
  <si>
    <t>*  Teachers - Grades K - 12</t>
  </si>
  <si>
    <t>*  Instructional Assistants - K - 12</t>
  </si>
  <si>
    <t>*  General Supplies &amp; Materials</t>
  </si>
  <si>
    <t>*  Employee Travel/Training</t>
  </si>
  <si>
    <t>CEIS PROGRAM</t>
  </si>
  <si>
    <t>TOTAL SPECIAL EDUCATION INCLUDING CEIS</t>
  </si>
  <si>
    <r>
      <t xml:space="preserve">*  Special Education Staff Training </t>
    </r>
    <r>
      <rPr>
        <i/>
        <sz val="10.5"/>
        <rFont val="Calibri"/>
        <family val="2"/>
      </rPr>
      <t>(SPED Related)</t>
    </r>
  </si>
  <si>
    <r>
      <t xml:space="preserve">RELATED SERVICES PERSONNEL </t>
    </r>
    <r>
      <rPr>
        <i/>
        <sz val="10.5"/>
        <rFont val="Calibri"/>
        <family val="2"/>
      </rPr>
      <t>(Note:  Document the Full Time Equivalent (FTE) before the appropriate funding source.</t>
    </r>
  </si>
  <si>
    <t>1)</t>
  </si>
  <si>
    <t>2)</t>
  </si>
  <si>
    <t>3)</t>
  </si>
  <si>
    <t>4)</t>
  </si>
  <si>
    <t xml:space="preserve">Insert amount budgeted for Employee travel and training specific to CEIS. </t>
  </si>
  <si>
    <t>Insert the amount for general supplies and materials</t>
  </si>
  <si>
    <t>Insert the Salary and fringe benefits of Audiologist</t>
  </si>
  <si>
    <t>Insert the Salary and fringe benefits of Interpreter</t>
  </si>
  <si>
    <t>Insert the Salary and fringe benefits of Occupational Therapist</t>
  </si>
  <si>
    <t>Insert the Salary and fringe benefits of Physical Therapist</t>
  </si>
  <si>
    <t>Insert the Salary and fringe benefits of Speech Therapist.</t>
  </si>
  <si>
    <t>Insert the Salary and fringe  benefits of School Psychologist and/or Educational Diagnostician</t>
  </si>
  <si>
    <t xml:space="preserve">Transportation costs other than to and from school for students with disabilities when related to implementing IEP's (i.e. vehicle rentals, leases, etc). Can include home visits and related service  transportation. </t>
  </si>
  <si>
    <t>Purchase of educational equipment used in direct instruction of students with disabilities.</t>
  </si>
  <si>
    <t>OBJECTIVE 1: DIRECT INSTRUCTION AND EXTENDED SCHOOL YEAR</t>
  </si>
  <si>
    <t>Total will automatically calculate.</t>
  </si>
  <si>
    <t xml:space="preserve">   Allowable Costs for IDEA Document - </t>
  </si>
  <si>
    <t>Special Education Certified Teacher(s) - Insert the Salary including fringe benefits of the special education teacher(s), Extended School Year (ESY) teacher(s), who work with students with disabilities, and must be an employee of the LEA.  (Note:  ESY teacher must be a certified special education teacher).</t>
  </si>
  <si>
    <t>Special Education Coordinator - Salaries including fringe benefits of special education coordinator who coordinates an LEA’s IEP system, train staff, and review IEPs are allowed. Only the actual time spent coordinating IEPs and relevant responsibilities/duties for special education is allowed. 
If the position is not dedicated 100% to special education, coordinators must document their work with time and effort reports as required by OMB Circular A-87.</t>
  </si>
  <si>
    <t>Student training/work study program for students with disabilities whose transition services include employment activities/objectives in their current IEP.</t>
  </si>
  <si>
    <t xml:space="preserve">Insert the Salary and fringe benefits of Social Worker.  Costs must be IEP-driven or related to the evaluation of a student. Day-to-day costs of services provided to all students are not allowed. Social workers must be appropriately licensed to deliver services they are assigned.
Only the actual time spent supporting special education is allowed. If the position is not dedicated 100% to special education, social workers must document their work with personnel activity reports as required by OMB Circular A-87.
</t>
  </si>
  <si>
    <t xml:space="preserve">Insert the amount for Parent training/travel - The cost for parents of students with disabilities when travel/training is related to special education activities for students with disabilities.  </t>
  </si>
  <si>
    <r>
      <t xml:space="preserve">Insert the amount for Assistive Technology 34 CFR §300.105 - Schools must ensure that assistive technology devices or assistive technology services, or both as those terms are defined in </t>
    </r>
    <r>
      <rPr>
        <sz val="11"/>
        <color indexed="8"/>
        <rFont val="Sylfaen"/>
        <family val="1"/>
      </rPr>
      <t>§§</t>
    </r>
    <r>
      <rPr>
        <sz val="11"/>
        <color indexed="8"/>
        <rFont val="Calibri"/>
        <family val="2"/>
      </rPr>
      <t>300.5 and §§300.6, respectively, are made available to a child with a disability if required as a part of the child's -1)Special education under 34 CFR §300.36, 2)Related services under §300.34; or 3)Supplementary aids and services under 34 CFR §§300.38 and §§300.14</t>
    </r>
  </si>
  <si>
    <r>
      <t xml:space="preserve">Insert the amount for Instructional Materials - See 34 CFR </t>
    </r>
    <r>
      <rPr>
        <sz val="11"/>
        <color indexed="8"/>
        <rFont val="Sylfaen"/>
        <family val="1"/>
      </rPr>
      <t>§</t>
    </r>
    <r>
      <rPr>
        <sz val="11"/>
        <color indexed="8"/>
        <rFont val="Calibri"/>
        <family val="2"/>
      </rPr>
      <t xml:space="preserve">300.210 </t>
    </r>
  </si>
  <si>
    <r>
      <t xml:space="preserve">Insert the amount for Child Find Activities 34 CFR §300.111 - (i) All children residing in the State, including including children with disabilities who are homeless children or are wards of the State, and children with disabilities attending private schools, regardless of the severity of their disability, and who are in need of special education and related services, are identified, located, and evaluated; and (ii) A practical method is developed and implemented to determine which children are currently receiving needed special education and related services. </t>
    </r>
    <r>
      <rPr>
        <sz val="11"/>
        <color indexed="8"/>
        <rFont val="Sylfaen"/>
        <family val="1"/>
      </rPr>
      <t xml:space="preserve">
</t>
    </r>
    <r>
      <rPr>
        <sz val="11"/>
        <color indexed="8"/>
        <rFont val="Calibri"/>
        <family val="2"/>
      </rPr>
      <t xml:space="preserve">Child find activities are allowed for identification of children with disabilities, such as Costs associated with public awareness, notices, screening.
</t>
    </r>
    <r>
      <rPr>
        <b/>
        <sz val="11"/>
        <color indexed="8"/>
        <rFont val="Calibri"/>
        <family val="2"/>
      </rPr>
      <t xml:space="preserve">
ADDITIONAL OMB CIRCULAR A-87 COSTING PRINCIPLES:</t>
    </r>
    <r>
      <rPr>
        <sz val="11"/>
        <color indexed="8"/>
        <rFont val="Calibri"/>
        <family val="2"/>
      </rPr>
      <t xml:space="preserve">
</t>
    </r>
    <r>
      <rPr>
        <b/>
        <u val="single"/>
        <sz val="11"/>
        <color indexed="8"/>
        <rFont val="Calibri"/>
        <family val="2"/>
      </rPr>
      <t xml:space="preserve">Not Allowed: </t>
    </r>
    <r>
      <rPr>
        <sz val="11"/>
        <color indexed="8"/>
        <rFont val="Calibri"/>
        <family val="2"/>
      </rPr>
      <t xml:space="preserve"> Costs of entertainment, including amusement, diversion, and social activities and any costs directly associated with such costs (such as tickets to shows or sports events, meals, lodging, rentals, transportation, and gratuities) are unallowable.
</t>
    </r>
    <r>
      <rPr>
        <b/>
        <u val="single"/>
        <sz val="11"/>
        <color indexed="8"/>
        <rFont val="Calibri"/>
        <family val="2"/>
      </rPr>
      <t>Not Allowed:</t>
    </r>
    <r>
      <rPr>
        <sz val="11"/>
        <color indexed="8"/>
        <rFont val="Calibri"/>
        <family val="2"/>
      </rPr>
      <t xml:space="preserve">  Contributions and donations, including cash, property, and services, by governmental units to others, regardless of the recipient, are unallowable.</t>
    </r>
    <r>
      <rPr>
        <sz val="11"/>
        <color indexed="8"/>
        <rFont val="Sylfaen"/>
        <family val="1"/>
      </rPr>
      <t xml:space="preserve">
</t>
    </r>
  </si>
  <si>
    <t>School</t>
  </si>
  <si>
    <t>Code</t>
  </si>
  <si>
    <t>Ahfachkee Indian School</t>
  </si>
  <si>
    <t>AADD53S020</t>
  </si>
  <si>
    <t>Alamo Navajo School</t>
  </si>
  <si>
    <t>AADD31N270</t>
  </si>
  <si>
    <t>American Horse School</t>
  </si>
  <si>
    <t>AADD06A020</t>
  </si>
  <si>
    <t>Aneth Community School</t>
  </si>
  <si>
    <t>AADD32N020</t>
  </si>
  <si>
    <t>Atsa' Biya' a'zh Community School</t>
  </si>
  <si>
    <t>AADD32N170</t>
  </si>
  <si>
    <t>Baca/Dlo'ay Azhi Community School</t>
  </si>
  <si>
    <t>AADD31N020</t>
  </si>
  <si>
    <t>Beatrice Rafferty School</t>
  </si>
  <si>
    <t>AADD56S020</t>
  </si>
  <si>
    <t>Beclabito Day School</t>
  </si>
  <si>
    <t>AADD32N040</t>
  </si>
  <si>
    <t>Black Mesa Community School</t>
  </si>
  <si>
    <t>AADD35N230</t>
  </si>
  <si>
    <t>Blackwater Community School</t>
  </si>
  <si>
    <t>AADD57H120</t>
  </si>
  <si>
    <t>Bogue Chitto Elementary School</t>
  </si>
  <si>
    <t>AADD78S210</t>
  </si>
  <si>
    <t>Bread Springs Day School</t>
  </si>
  <si>
    <t>AADD31N040</t>
  </si>
  <si>
    <t>Bug-O-Nay-Ge-Shig School</t>
  </si>
  <si>
    <t>AADD53F130</t>
  </si>
  <si>
    <t>Casa Blanca Community School</t>
  </si>
  <si>
    <t>AADD57H130</t>
  </si>
  <si>
    <t>Chemawa Indian School</t>
  </si>
  <si>
    <t>AADD02P020</t>
  </si>
  <si>
    <t>Cherokee Central Elementary School</t>
  </si>
  <si>
    <t>AADD52S040</t>
  </si>
  <si>
    <t>Cherokee Central High School</t>
  </si>
  <si>
    <t>AADD52S030</t>
  </si>
  <si>
    <t>Cheyenne-Eagle Butte School</t>
  </si>
  <si>
    <t>AADD01A120</t>
  </si>
  <si>
    <t>Chi-Chil'tah (Jones Ranch Comm School)</t>
  </si>
  <si>
    <t>AADD31N050</t>
  </si>
  <si>
    <t>Chief Leschi School</t>
  </si>
  <si>
    <t>AADD10P150</t>
  </si>
  <si>
    <t>Chilchinbeto Community School</t>
  </si>
  <si>
    <t>AADD33N020</t>
  </si>
  <si>
    <t>Chitimacha Day School</t>
  </si>
  <si>
    <t>AADD50S090</t>
  </si>
  <si>
    <t>Choctaw Central High School</t>
  </si>
  <si>
    <t>AADD78S230</t>
  </si>
  <si>
    <t>Choctaw Central Middle School</t>
  </si>
  <si>
    <t>AADD78S240</t>
  </si>
  <si>
    <t>Ch'ooshgai Community School</t>
  </si>
  <si>
    <t>AADD31N030</t>
  </si>
  <si>
    <t>Circle of Life School</t>
  </si>
  <si>
    <t>AADD53F140</t>
  </si>
  <si>
    <t>Circle of Nations - Wahpeton Indian Boarding</t>
  </si>
  <si>
    <t>AADD80F020</t>
  </si>
  <si>
    <t>Coeur d' Alene Tribal School</t>
  </si>
  <si>
    <t>AADD05P020</t>
  </si>
  <si>
    <t>Conehatta Elementary School</t>
  </si>
  <si>
    <t>AADD78S220</t>
  </si>
  <si>
    <t>Cottonwood Day School</t>
  </si>
  <si>
    <t>AADD35N040</t>
  </si>
  <si>
    <t>Cove Day School</t>
  </si>
  <si>
    <t>Crazy Horse School</t>
  </si>
  <si>
    <t>AADD06A230</t>
  </si>
  <si>
    <t>Crow Creek Reservation High School</t>
  </si>
  <si>
    <t>AADD14A040</t>
  </si>
  <si>
    <t>Crow Creek Sioux Tribal Elementary School</t>
  </si>
  <si>
    <t>AADD14A020</t>
  </si>
  <si>
    <t>Crystal Boarding School</t>
  </si>
  <si>
    <t>AADD36N050</t>
  </si>
  <si>
    <t>Dennehotso Boarding School</t>
  </si>
  <si>
    <t>AADD33N040</t>
  </si>
  <si>
    <t>Dibe Yazhi Habitiin Olta' (Borrego Pass )</t>
  </si>
  <si>
    <t>AADD34N030</t>
  </si>
  <si>
    <t>Dilcon Community School</t>
  </si>
  <si>
    <t>AADD36N060</t>
  </si>
  <si>
    <t xml:space="preserve">Dishchii'bikoh Community School (Cibecue) </t>
  </si>
  <si>
    <t>AADD52H110</t>
  </si>
  <si>
    <t>Duckwater Shoshone Elementary</t>
  </si>
  <si>
    <t>AADD61J030</t>
  </si>
  <si>
    <t>Dunseith Day School</t>
  </si>
  <si>
    <t>AADD11A020</t>
  </si>
  <si>
    <t>Dzilth-Na-O-Dith-Hle Community School</t>
  </si>
  <si>
    <t>AADD34N240</t>
  </si>
  <si>
    <t>Enemy Swim Day School</t>
  </si>
  <si>
    <t>AADD09A030</t>
  </si>
  <si>
    <t>First Mesa Elementary School (Polacca)</t>
  </si>
  <si>
    <t>AADD65H110</t>
  </si>
  <si>
    <t>Flandreau Indian School</t>
  </si>
  <si>
    <t>AADD70A020</t>
  </si>
  <si>
    <t>Fond du Lac Ojibwe School</t>
  </si>
  <si>
    <t>AADD53F150</t>
  </si>
  <si>
    <t>Gila Crossing Day School</t>
  </si>
  <si>
    <t>AADD57H140</t>
  </si>
  <si>
    <t>Greasewood Springs Community School</t>
  </si>
  <si>
    <t>AADD36N080</t>
  </si>
  <si>
    <t>Greyhills Academy High School</t>
  </si>
  <si>
    <t>AADD33N220</t>
  </si>
  <si>
    <t>Hanaa'dli Community School (Huerfano)</t>
  </si>
  <si>
    <t>AADD34N060</t>
  </si>
  <si>
    <t>Hannahville Indian School</t>
  </si>
  <si>
    <t>AADD60F070</t>
  </si>
  <si>
    <t>Havasupai School</t>
  </si>
  <si>
    <t>AADD65H230</t>
  </si>
  <si>
    <t>Hopi Day School</t>
  </si>
  <si>
    <t>AADD65H130</t>
  </si>
  <si>
    <t>Hopi Jr/Sr High School</t>
  </si>
  <si>
    <t>AADD65H220</t>
  </si>
  <si>
    <t>Hotevilla Bacavi Community School</t>
  </si>
  <si>
    <t>AADD65H140</t>
  </si>
  <si>
    <t>Hunters Point Boarding School</t>
  </si>
  <si>
    <t>AADD36N110</t>
  </si>
  <si>
    <t>Indian Island School</t>
  </si>
  <si>
    <t>AADD57S020</t>
  </si>
  <si>
    <t>Indian Township School</t>
  </si>
  <si>
    <t>AADD55S020</t>
  </si>
  <si>
    <t>Isleta Elementary School</t>
  </si>
  <si>
    <t>AADD20M040</t>
  </si>
  <si>
    <t>Jeehdeez'a Elementary School (Low Mountain)</t>
  </si>
  <si>
    <t>AADD35N060</t>
  </si>
  <si>
    <t>Jemez Day School</t>
  </si>
  <si>
    <t>AADD20M050</t>
  </si>
  <si>
    <t>JKL Bahweting Anishnabe School</t>
  </si>
  <si>
    <t>AADD60F020</t>
  </si>
  <si>
    <t>John F. Kennedy Day School</t>
  </si>
  <si>
    <t>AADD52H120</t>
  </si>
  <si>
    <t>Jones Academy</t>
  </si>
  <si>
    <t>AADD09B020</t>
  </si>
  <si>
    <t>Kaibeto Boarding School</t>
  </si>
  <si>
    <t>AADD33N070</t>
  </si>
  <si>
    <t>Kayenta Community School</t>
  </si>
  <si>
    <t>AADD33N080</t>
  </si>
  <si>
    <t>Keams Canyon Elementary School</t>
  </si>
  <si>
    <t>AADD65H210</t>
  </si>
  <si>
    <t>Kickapoo Nation School</t>
  </si>
  <si>
    <t>AADD04B060</t>
  </si>
  <si>
    <t>Kin Dah Lich'i Olta</t>
  </si>
  <si>
    <t>AADD36N140</t>
  </si>
  <si>
    <t>Lac Courte Oreilles Ojibwa School</t>
  </si>
  <si>
    <t>AADD55F140</t>
  </si>
  <si>
    <t>Laguna Elementary School</t>
  </si>
  <si>
    <t>AADD21M020</t>
  </si>
  <si>
    <t>Laguna Middle School</t>
  </si>
  <si>
    <t>AADD21M030</t>
  </si>
  <si>
    <t>Lake Valley Navajo School</t>
  </si>
  <si>
    <t>AADD34N100</t>
  </si>
  <si>
    <t>Leupp School, Inc.</t>
  </si>
  <si>
    <t>AADD33N090</t>
  </si>
  <si>
    <t>Little Singer Community School</t>
  </si>
  <si>
    <t>AADD33N240</t>
  </si>
  <si>
    <t>Little Wound School</t>
  </si>
  <si>
    <t>AADD06A050</t>
  </si>
  <si>
    <t>Loneman Day School</t>
  </si>
  <si>
    <t>AADD06A130</t>
  </si>
  <si>
    <t>Lower Brule Day School</t>
  </si>
  <si>
    <t>AADD15A020</t>
  </si>
  <si>
    <t>Lukachukai Community School</t>
  </si>
  <si>
    <t>AADD35N070</t>
  </si>
  <si>
    <t>Lummi High School</t>
  </si>
  <si>
    <t>AADD10P170</t>
  </si>
  <si>
    <t>Lummi Tribal School System</t>
  </si>
  <si>
    <t>AADD10P140</t>
  </si>
  <si>
    <t>Mandaree Day School</t>
  </si>
  <si>
    <t>AADD11A130</t>
  </si>
  <si>
    <t>Many Farms Community School</t>
  </si>
  <si>
    <t>AADD35N200</t>
  </si>
  <si>
    <t>Many Farms High School</t>
  </si>
  <si>
    <t>AADD35N210</t>
  </si>
  <si>
    <t>Mariano Lake Community School</t>
  </si>
  <si>
    <t>AADD34N120</t>
  </si>
  <si>
    <t>Marty Indian School</t>
  </si>
  <si>
    <t>AADD07A120</t>
  </si>
  <si>
    <t>Menominee Tribal School</t>
  </si>
  <si>
    <t>AADD58F040</t>
  </si>
  <si>
    <t>Mescalero Apache School</t>
  </si>
  <si>
    <t>AADD20M300</t>
  </si>
  <si>
    <t>Meskwaki Settlement School</t>
  </si>
  <si>
    <t>AADD51F020</t>
  </si>
  <si>
    <t>Miccosukee Indian School</t>
  </si>
  <si>
    <t>AADD54S020</t>
  </si>
  <si>
    <t>Moencopi Day School</t>
  </si>
  <si>
    <t>AADD65H150</t>
  </si>
  <si>
    <t>Muckleshoot Tribal School</t>
  </si>
  <si>
    <t>AADD10P160</t>
  </si>
  <si>
    <t>Naa Tsis 'Ana Comm School (Navajo Mtn)</t>
  </si>
  <si>
    <t>AADD33N110</t>
  </si>
  <si>
    <t>Na'Neelzhiin Ji Olta (Torreon)</t>
  </si>
  <si>
    <t>AADD34N180</t>
  </si>
  <si>
    <t>Navajo Preparatory School</t>
  </si>
  <si>
    <t>AADD32N200</t>
  </si>
  <si>
    <t>Nay-Ah-Shing School</t>
  </si>
  <si>
    <t>AADD53F180</t>
  </si>
  <si>
    <t>Nazlini Community School</t>
  </si>
  <si>
    <t>AADD35N090</t>
  </si>
  <si>
    <t>Nenahnezad Community School</t>
  </si>
  <si>
    <t>AADD32N060</t>
  </si>
  <si>
    <t>Noli School</t>
  </si>
  <si>
    <t>AADD54J020</t>
  </si>
  <si>
    <t>Northern Cheyenne Tribal School</t>
  </si>
  <si>
    <t>AADD57C040</t>
  </si>
  <si>
    <t>Ohkay Owingeh Community School</t>
  </si>
  <si>
    <t>AADD25M140</t>
  </si>
  <si>
    <t>Ojibwa Indian School</t>
  </si>
  <si>
    <t>AADD11A080</t>
  </si>
  <si>
    <t>Ojo Encino Day School</t>
  </si>
  <si>
    <t>AADD34N130</t>
  </si>
  <si>
    <t>Oneida Nation Elementary School</t>
  </si>
  <si>
    <t>AADD55F150</t>
  </si>
  <si>
    <t>Paschal Sherman Indian School</t>
  </si>
  <si>
    <t>AADD03P020</t>
  </si>
  <si>
    <t>Pearl River Elementary School</t>
  </si>
  <si>
    <t>AADD78S250</t>
  </si>
  <si>
    <t>Pierre Indian Learning Center</t>
  </si>
  <si>
    <t>AADD01A140</t>
  </si>
  <si>
    <t>Pine Hill Schools</t>
  </si>
  <si>
    <t>AADD20M290</t>
  </si>
  <si>
    <t>Pine Ridge School</t>
  </si>
  <si>
    <t>AADD06A160</t>
  </si>
  <si>
    <t>Pine Springs Day School</t>
  </si>
  <si>
    <t>AADD36N180</t>
  </si>
  <si>
    <t>Pinon Community School</t>
  </si>
  <si>
    <t>AADD35N100</t>
  </si>
  <si>
    <t>Porcupine Day School</t>
  </si>
  <si>
    <t>AADD06A180</t>
  </si>
  <si>
    <t>Pueblo Pintado Community School</t>
  </si>
  <si>
    <t>AADD34N150</t>
  </si>
  <si>
    <t>Pyramid Lake High School</t>
  </si>
  <si>
    <t>AADD61J020</t>
  </si>
  <si>
    <t>Quileute Tribal School</t>
  </si>
  <si>
    <t>AADD10P020</t>
  </si>
  <si>
    <t>Red Rock Day School</t>
  </si>
  <si>
    <t>AADD32N070</t>
  </si>
  <si>
    <t>Red Water Elementary School</t>
  </si>
  <si>
    <t>AADD78S130</t>
  </si>
  <si>
    <t>Riverside Indian School</t>
  </si>
  <si>
    <t>AADD01B020</t>
  </si>
  <si>
    <t>Rock Creek Grant School</t>
  </si>
  <si>
    <t>AADD10A030</t>
  </si>
  <si>
    <t>Rock Point Community School</t>
  </si>
  <si>
    <t>AADD35N110</t>
  </si>
  <si>
    <t>Rocky Ridge Boarding School</t>
  </si>
  <si>
    <t>AADD33N150</t>
  </si>
  <si>
    <t>Rough Rock Community School</t>
  </si>
  <si>
    <t>AADD35N120</t>
  </si>
  <si>
    <t>Salt River Elementary School</t>
  </si>
  <si>
    <t>AADD57H190</t>
  </si>
  <si>
    <t>San Felipe Pueblo Elementary</t>
  </si>
  <si>
    <t>AADD20M120</t>
  </si>
  <si>
    <t>San Ildefonso Day School</t>
  </si>
  <si>
    <t>AADD25M130</t>
  </si>
  <si>
    <t>San Simon School</t>
  </si>
  <si>
    <t>AADD54H220</t>
  </si>
  <si>
    <t>Sanostee Day School</t>
  </si>
  <si>
    <t>AADD32N090</t>
  </si>
  <si>
    <t>Santa Clara Day School</t>
  </si>
  <si>
    <t>AADD25M160</t>
  </si>
  <si>
    <t>Santa Fe Indian School</t>
  </si>
  <si>
    <t>AADD25M320</t>
  </si>
  <si>
    <t>Santa Rosa Boarding School</t>
  </si>
  <si>
    <t>AADD54H210</t>
  </si>
  <si>
    <t>Santa Rosa Ranch School</t>
  </si>
  <si>
    <t>AADD54H110</t>
  </si>
  <si>
    <t>Seba Dalkai Boarding School</t>
  </si>
  <si>
    <t>AADD36N190</t>
  </si>
  <si>
    <t>Second Mesa Day School</t>
  </si>
  <si>
    <t>AADD65H120</t>
  </si>
  <si>
    <t>Sequoyah High School</t>
  </si>
  <si>
    <t>AADD08B020</t>
  </si>
  <si>
    <t xml:space="preserve">Sevier School District </t>
  </si>
  <si>
    <t>AADD33N250</t>
  </si>
  <si>
    <t>Sherman Indian High School</t>
  </si>
  <si>
    <t>AADD60J020</t>
  </si>
  <si>
    <t>Shiprock Northwest High School</t>
  </si>
  <si>
    <t>AADD32N150</t>
  </si>
  <si>
    <t>Shonto Preparatory School</t>
  </si>
  <si>
    <t>AADD33N160</t>
  </si>
  <si>
    <t>Shoshone-Bannock School District 512</t>
  </si>
  <si>
    <t>AADD04C020</t>
  </si>
  <si>
    <t>Sitting Bull (Little Eagle) School</t>
  </si>
  <si>
    <t>AADD10A050</t>
  </si>
  <si>
    <t>Sky City Community School</t>
  </si>
  <si>
    <t>AADD20M020</t>
  </si>
  <si>
    <t>St Francis Indian School</t>
  </si>
  <si>
    <t>AADD07A090</t>
  </si>
  <si>
    <t>St Stephens Indian School</t>
  </si>
  <si>
    <t>AADD58C100</t>
  </si>
  <si>
    <t>Standing Pine Elementary School</t>
  </si>
  <si>
    <t>AADD78S140</t>
  </si>
  <si>
    <t>Standing Rock Community Schools</t>
  </si>
  <si>
    <t>AADD10A080</t>
  </si>
  <si>
    <t>Takini School</t>
  </si>
  <si>
    <t>AADD01A050</t>
  </si>
  <si>
    <t>Taos Day School</t>
  </si>
  <si>
    <t>AADD25M190</t>
  </si>
  <si>
    <t>Tate Topa Tribal School (Four Winds)</t>
  </si>
  <si>
    <t>AADD09A070</t>
  </si>
  <si>
    <t>Te Tsu Geh Oweenge</t>
  </si>
  <si>
    <t>AADD25M200</t>
  </si>
  <si>
    <t>Theodore Jamerson Elementary School</t>
  </si>
  <si>
    <t>AADD10A100</t>
  </si>
  <si>
    <t>Theodore Roosevelt School</t>
  </si>
  <si>
    <t>AADD52H210</t>
  </si>
  <si>
    <t>T'iis Nazbas Community School</t>
  </si>
  <si>
    <t>AADD32N100</t>
  </si>
  <si>
    <t>T'iists'ozi'bi'olta (Crownpoint)</t>
  </si>
  <si>
    <t>AADD34N230</t>
  </si>
  <si>
    <t>Tiospa Zina Tribal School</t>
  </si>
  <si>
    <t>AADD09A050</t>
  </si>
  <si>
    <t>Tiospaye Topa School</t>
  </si>
  <si>
    <t>AADD01A150</t>
  </si>
  <si>
    <t>Tohaali' Community School</t>
  </si>
  <si>
    <t>AADD31N110</t>
  </si>
  <si>
    <t>To'hajiilee'he (Canoncito)</t>
  </si>
  <si>
    <t>AADD31N250</t>
  </si>
  <si>
    <t>Tohono O'odham High School</t>
  </si>
  <si>
    <t>AADD54H250</t>
  </si>
  <si>
    <t>Tonalea School (Red Lake)</t>
  </si>
  <si>
    <t>AADD33N130</t>
  </si>
  <si>
    <t>Tse'ii'ahi' Community School (Standing Rock)</t>
  </si>
  <si>
    <t>AADD34N160</t>
  </si>
  <si>
    <t>T'siya Elem &amp; Mid Sch (Zia )</t>
  </si>
  <si>
    <t>AADD20M220</t>
  </si>
  <si>
    <t>Tuba City Boarding School</t>
  </si>
  <si>
    <t>AADD33N190</t>
  </si>
  <si>
    <t>Tucker Elementary School</t>
  </si>
  <si>
    <t>AADD78S150</t>
  </si>
  <si>
    <t>Turtle Mountain Elementary School</t>
  </si>
  <si>
    <t>AADD11A090</t>
  </si>
  <si>
    <t>Turtle Mountain High School</t>
  </si>
  <si>
    <t>AADD11A110</t>
  </si>
  <si>
    <t>Turtle Mountain Middle School</t>
  </si>
  <si>
    <t>AADD11A100</t>
  </si>
  <si>
    <t>Twin Buttes Day School</t>
  </si>
  <si>
    <t>AADD11A140</t>
  </si>
  <si>
    <t>Two Eagle River School</t>
  </si>
  <si>
    <t>AADD13C020</t>
  </si>
  <si>
    <t>Wa He Lut Indian School</t>
  </si>
  <si>
    <t>AADD10P130</t>
  </si>
  <si>
    <t>White Shield School</t>
  </si>
  <si>
    <t>AADD11A150</t>
  </si>
  <si>
    <t>Wide Ruins Community School</t>
  </si>
  <si>
    <t>AADD36N240</t>
  </si>
  <si>
    <t>Wingate Elementary School</t>
  </si>
  <si>
    <t>AADD31N200</t>
  </si>
  <si>
    <t>Wingate High School</t>
  </si>
  <si>
    <t>AADD31N210</t>
  </si>
  <si>
    <t>Wounded Knee District School</t>
  </si>
  <si>
    <t>AADD06A060</t>
  </si>
  <si>
    <t>Yakama Nation Tribal School</t>
  </si>
  <si>
    <t>AADD11P200</t>
  </si>
  <si>
    <r>
      <t>*  SWD Student Training and Work Study</t>
    </r>
    <r>
      <rPr>
        <sz val="10.5"/>
        <color indexed="10"/>
        <rFont val="Calibri"/>
        <family val="2"/>
      </rPr>
      <t xml:space="preserve"> </t>
    </r>
    <r>
      <rPr>
        <sz val="10.5"/>
        <rFont val="Calibri"/>
        <family val="2"/>
      </rPr>
      <t>(16 years and older)</t>
    </r>
  </si>
  <si>
    <t>Optional</t>
  </si>
  <si>
    <t>Contingency funds</t>
  </si>
  <si>
    <t>School Name</t>
  </si>
  <si>
    <t>Location Code</t>
  </si>
  <si>
    <r>
      <rPr>
        <b/>
        <sz val="10.5"/>
        <rFont val="Calibri"/>
        <family val="2"/>
      </rPr>
      <t>TOTAL:</t>
    </r>
    <r>
      <rPr>
        <sz val="10.5"/>
        <rFont val="Calibri"/>
        <family val="2"/>
      </rPr>
      <t xml:space="preserve">   Add items 1-3 and this is the School's Special Education Funds for SY2015-16</t>
    </r>
  </si>
  <si>
    <t xml:space="preserve">Complete and attach the CAU documents requested. </t>
  </si>
  <si>
    <t>Direction:</t>
  </si>
  <si>
    <r>
      <t>b. If BIE operated schools</t>
    </r>
    <r>
      <rPr>
        <b/>
        <sz val="10.5"/>
        <rFont val="Calibri"/>
        <family val="2"/>
      </rPr>
      <t xml:space="preserve"> </t>
    </r>
    <r>
      <rPr>
        <sz val="10.5"/>
        <rFont val="Calibri"/>
        <family val="2"/>
      </rPr>
      <t xml:space="preserve">- Indicate C/O only from previous year. These funds must be used prior to current Part B allocation. </t>
    </r>
  </si>
  <si>
    <t xml:space="preserve">Enter the Part B Carry Over (C/O) funds:           </t>
  </si>
  <si>
    <t>Enter an estimated Part B Allocation for SY2015-16</t>
  </si>
  <si>
    <t>Complete the CEIS Plan that is part of the LEA/School IDEA Part B application.</t>
  </si>
  <si>
    <t xml:space="preserve">Enter the estimated amount of 15% Instructional ISEP for SY2015-16 </t>
  </si>
  <si>
    <t xml:space="preserve">a. If Tribally-controlled/Grant school - Indicate C/O from previous year(s). School must                    follow First in First out (FIFO) </t>
  </si>
  <si>
    <r>
      <t xml:space="preserve">Schools are encouraged to use the 15% ISEP and IDEA Part B allocation the school received for SY2014-15 as an estimated amount to complete 1 and 3 below.  Then upon receipt of all Special Education funds, the school shall modify the LEA/School Special Education Spending Plan on a quarterly basis thereafter.  The estimated and modified spending plan must be uploaded into the Native Star </t>
    </r>
    <r>
      <rPr>
        <i/>
        <sz val="11"/>
        <color indexed="8"/>
        <rFont val="Calibri"/>
        <family val="2"/>
      </rPr>
      <t>IDEA Part B SY2015-16</t>
    </r>
    <r>
      <rPr>
        <b/>
        <sz val="11"/>
        <color indexed="8"/>
        <rFont val="Calibri"/>
        <family val="2"/>
      </rPr>
      <t xml:space="preserve"> file folder.</t>
    </r>
  </si>
  <si>
    <t>*Coordinated Early Intervening Services (CEIS): Up to 15% of Item 3, Part B Allocation.</t>
  </si>
  <si>
    <t>Cooperative Agreement Unit (CAU) contribution</t>
  </si>
  <si>
    <t>Justification:</t>
  </si>
  <si>
    <t>Supplies and Materials for CEIS</t>
  </si>
  <si>
    <t>Professional Development for CEIS</t>
  </si>
  <si>
    <t>Personnel Services for CEIS</t>
  </si>
  <si>
    <t>1.A.i</t>
  </si>
  <si>
    <t>1.A.ii</t>
  </si>
  <si>
    <t>1.B.i</t>
  </si>
  <si>
    <t>1.B.ii</t>
  </si>
  <si>
    <t>1.B.iii</t>
  </si>
  <si>
    <t>1.B.iv</t>
  </si>
  <si>
    <t>1.B.v</t>
  </si>
  <si>
    <t>1.B.vi</t>
  </si>
  <si>
    <t>1.Bvii</t>
  </si>
  <si>
    <t>1.C.i</t>
  </si>
  <si>
    <t>1.C.ii</t>
  </si>
  <si>
    <t>1.C.iii</t>
  </si>
  <si>
    <t>1.D.i</t>
  </si>
  <si>
    <t>1.E.1</t>
  </si>
  <si>
    <t>1.F.i</t>
  </si>
  <si>
    <t>1.A</t>
  </si>
  <si>
    <t>1.B</t>
  </si>
  <si>
    <t>1.C</t>
  </si>
  <si>
    <t>1.D</t>
  </si>
  <si>
    <t>1.E</t>
  </si>
  <si>
    <t>1.F</t>
  </si>
  <si>
    <r>
      <rPr>
        <b/>
        <sz val="10.5"/>
        <rFont val="Arial"/>
        <family val="2"/>
      </rPr>
      <t xml:space="preserve">STUDENT TRANSPORTATION - </t>
    </r>
    <r>
      <rPr>
        <b/>
        <i/>
        <sz val="10.5"/>
        <rFont val="Arial"/>
        <family val="2"/>
      </rPr>
      <t>(Must be in IEP)</t>
    </r>
    <r>
      <rPr>
        <b/>
        <sz val="10"/>
        <rFont val="Arial"/>
        <family val="2"/>
      </rPr>
      <t xml:space="preserve"> </t>
    </r>
  </si>
  <si>
    <r>
      <t xml:space="preserve">SPECIAL EDUCATION PERSONNEL </t>
    </r>
    <r>
      <rPr>
        <b/>
        <i/>
        <sz val="10.5"/>
        <rFont val="Calibri"/>
        <family val="2"/>
      </rPr>
      <t>(Note:  Document the Full Time Equivalent (FTE) before the appropriate funding source. Indicate Salaries and fringe benefits</t>
    </r>
  </si>
  <si>
    <r>
      <t xml:space="preserve">SPECIAL EDUCATION RESIDENTIAL PLACEMENT </t>
    </r>
    <r>
      <rPr>
        <b/>
        <i/>
        <sz val="10.5"/>
        <rFont val="Calibri"/>
        <family val="2"/>
      </rPr>
      <t>(Academic Cost Only for Residential &amp; Incarcerated students, and student must have current IEP in place at the School)</t>
    </r>
  </si>
  <si>
    <t>Residential Placement for Students w/disabilities</t>
  </si>
  <si>
    <t xml:space="preserve">Incarcerated Students w/ Disabilities </t>
  </si>
  <si>
    <t>Special Education Certified Teacher(s)</t>
  </si>
  <si>
    <t>Special Education Paraprofessional(s)</t>
  </si>
  <si>
    <t>Special Education Substitute Teacher</t>
  </si>
  <si>
    <t>Special Education Coordinator</t>
  </si>
  <si>
    <t>Adaptive PE Instructor</t>
  </si>
  <si>
    <r>
      <t xml:space="preserve">Secondary Transition Specialist </t>
    </r>
    <r>
      <rPr>
        <i/>
        <sz val="10.5"/>
        <rFont val="Calibri"/>
        <family val="2"/>
      </rPr>
      <t>(High School)</t>
    </r>
  </si>
  <si>
    <r>
      <t xml:space="preserve">Job Coach  </t>
    </r>
    <r>
      <rPr>
        <i/>
        <sz val="10.5"/>
        <rFont val="Calibri"/>
        <family val="2"/>
      </rPr>
      <t xml:space="preserve">(High School) </t>
    </r>
  </si>
  <si>
    <r>
      <t>EDUCATIONAL EQUIPMENT - (</t>
    </r>
    <r>
      <rPr>
        <b/>
        <i/>
        <sz val="10.5"/>
        <rFont val="Calibri"/>
        <family val="2"/>
      </rPr>
      <t>Must be in IEP)</t>
    </r>
  </si>
  <si>
    <r>
      <t xml:space="preserve">OBJECTIVE 2:  RELATED SERVICES AND OTHER INSTRUCTIONAL SUPPORT:  </t>
    </r>
    <r>
      <rPr>
        <b/>
        <i/>
        <sz val="10.5"/>
        <rFont val="Calibri"/>
        <family val="2"/>
      </rPr>
      <t>(Include CAU positions and amounts must align with the CAU Plan submitted</t>
    </r>
    <r>
      <rPr>
        <b/>
        <sz val="10.5"/>
        <rFont val="Calibri"/>
        <family val="2"/>
      </rPr>
      <t>)</t>
    </r>
  </si>
  <si>
    <r>
      <t xml:space="preserve">Enter the estimated amount of 15% Instructional ISEP for SY 2015-16 (use the amount the school received for SY2014-15 as estimated amount).  This is a 1 year fund - recommend use for Special Education personnel.    </t>
    </r>
    <r>
      <rPr>
        <i/>
        <sz val="11"/>
        <color indexed="8"/>
        <rFont val="Calibri"/>
        <family val="2"/>
      </rPr>
      <t xml:space="preserve">§ 25 CFR 39.104 - states each school must provide for students with disabilities. Reserving 15 percent of academic base funding to support special education programs. </t>
    </r>
    <r>
      <rPr>
        <sz val="11"/>
        <color indexed="8"/>
        <rFont val="Calibri"/>
        <family val="2"/>
      </rPr>
      <t xml:space="preserve">                                                                                                                                                                     </t>
    </r>
  </si>
  <si>
    <t>LEA/School Special Education Spending Plan Coversheet:</t>
  </si>
  <si>
    <t xml:space="preserve">Enter all of the Part B Carry-Over (C/O) Funds - Insert the information that coincides with your school.  The Carry-over funds must be used prior to current Part B allocation.                                                                          a.  If Grant school - Indicate C/O from previous year(s). School must follow First in First out (FIFO)                                                                                                                                                                                                           b.  If BIE operated schools - Indicate C/O only from previous year. </t>
  </si>
  <si>
    <t>Enter an estimated Part B Allocation for SY'2015-16.   Use the Part B allocation received for SY2014-15 as an estimated amount, and/or use the amount  from the FDD signed by the school administrator for SY 2014-15.</t>
  </si>
  <si>
    <r>
      <rPr>
        <b/>
        <sz val="11"/>
        <color indexed="8"/>
        <rFont val="Calibri"/>
        <family val="2"/>
      </rPr>
      <t>Coordinated Early Intervening Services (CEIS</t>
    </r>
    <r>
      <rPr>
        <sz val="11"/>
        <color indexed="8"/>
        <rFont val="Calibri"/>
        <family val="2"/>
      </rPr>
      <t xml:space="preserve">):  Up to 15% of Item 3 (Part B Allocation). Complete the CEIS plan that is part of the LEA/School IDEA Part B application.  Make sure the students participating are </t>
    </r>
    <r>
      <rPr>
        <sz val="11"/>
        <color theme="1"/>
        <rFont val="Calibri"/>
        <family val="2"/>
      </rPr>
      <t>Non-IEP students and input the CEIS information  into the NASIS module (see NASIS Process Guide on the BIE Website).</t>
    </r>
  </si>
  <si>
    <r>
      <rPr>
        <b/>
        <sz val="11"/>
        <color indexed="8"/>
        <rFont val="Calibri"/>
        <family val="2"/>
      </rPr>
      <t>Cooperative Agreement Unit:</t>
    </r>
    <r>
      <rPr>
        <sz val="11"/>
        <color indexed="8"/>
        <rFont val="Calibri"/>
        <family val="2"/>
      </rPr>
      <t xml:space="preserve">  Insert the amount (if any) of the CAU contribution for related service providers and/or shared special education coordinator.</t>
    </r>
  </si>
  <si>
    <t>1.B.vii</t>
  </si>
  <si>
    <t xml:space="preserve">Job Coach (High School) -  Salary including fringe benefits of a Job coach. who works with students with disabilities at High School level.  A job coach must work under the direction and supervision of the LEA High School special education coordinator/teacher. </t>
  </si>
  <si>
    <t>Adaptive PE Instructor - Salaries including fringe benefits of the Adaptive PE teacher is allowed ONLY for the actual time the PE Teacher is working with students with disabilities who require adaptive physical education per the IEP.  If the position is not dedicted 100% it must be documented by personnel activity reports as required by OMB Circular A-87.</t>
  </si>
  <si>
    <t xml:space="preserve">Secondary Transition Specialist (High School) - Salaries including fringe benefits of the Secondary Transition Specialist, who works with High School students with disabilities, and must be an employee of the LEA. </t>
  </si>
  <si>
    <t>Residential placement for students with disabilities - Insert only the Academic Cost for Residential placement.  Students placed in residential placement must have a current eligibility determination and a current IEP on file in NASIS. Provide justification.</t>
  </si>
  <si>
    <t>Incarcerated student with disabilities - Insert only the Academic Cost for Incarcerated student(s). Incarcerated students  must have a current eligibility determination and a current IEP on file in NASIS.  Provide justification.</t>
  </si>
  <si>
    <r>
      <t xml:space="preserve">Special Education Para-professional:  Insert the Salary including fringe benefits of special education paraprofessionals, who work with students with disabilities.  </t>
    </r>
    <r>
      <rPr>
        <sz val="11"/>
        <color indexed="8"/>
        <rFont val="Calibri"/>
        <family val="2"/>
      </rPr>
      <t xml:space="preserve">Paraprofessionals must be employees of the LEA. </t>
    </r>
    <r>
      <rPr>
        <u val="single"/>
        <sz val="11"/>
        <color indexed="8"/>
        <rFont val="Calibri"/>
        <family val="2"/>
      </rPr>
      <t xml:space="preserve">Paraprofessionals must work under the supervision of an appropriately licensed special education teacher </t>
    </r>
    <r>
      <rPr>
        <sz val="11"/>
        <color theme="1"/>
        <rFont val="Calibri"/>
        <family val="2"/>
      </rPr>
      <t>and perform duties consistent with the role of paraprofessional, while not assuming the role of a teacher.</t>
    </r>
  </si>
  <si>
    <t>Substitute Teacher:  Insert the Salary and fringe of substitute teacher(s) who work with students with disabilities. 
1)  Substitute teacher costs are allowed for special education teachers.
2)  Substitute teacher costs are allowed for regular education teachers performing duties such as attending special education inservice training, attending IEP team meetings, or engaging in planning meetings or consulting with special education teachers to benefit children with disabilities.
3)  A short-term substitute may be employed to teach any subject at any grade level, but for no more than 20 consecutive days in the same teaching assignment.
4)  A long-term substitute must be a licensed teacher or a licensed substitute teacher and employed only in the subject and grade level in which the teacher is licensed.
5)  An emergency license or permit may be granted to a long-term substitute.</t>
  </si>
  <si>
    <r>
      <rPr>
        <b/>
        <sz val="11"/>
        <color indexed="8"/>
        <rFont val="Calibri"/>
        <family val="2"/>
      </rPr>
      <t xml:space="preserve">1.C:  SUPPLIES AND MATERIALS </t>
    </r>
    <r>
      <rPr>
        <sz val="11"/>
        <color indexed="8"/>
        <rFont val="Calibri"/>
        <family val="2"/>
      </rPr>
      <t>- Purchase of educational supplies, materials, software and curriculum materials directly involved with implementing IEP's for students with disabilities. (Example: Assistive Technology and National Instructional Materials Accessibility Standards (NIMAS) Requirements.</t>
    </r>
  </si>
  <si>
    <r>
      <rPr>
        <b/>
        <sz val="11"/>
        <color indexed="8"/>
        <rFont val="Calibri"/>
        <family val="2"/>
      </rPr>
      <t xml:space="preserve">1.B:  SPECIAL EDUCATION PERSONNEL:  </t>
    </r>
    <r>
      <rPr>
        <sz val="11"/>
        <color indexed="8"/>
        <rFont val="Calibri"/>
        <family val="2"/>
      </rPr>
      <t>Document the Full Time Equivalent (FTE) before the appropriate funding source the personnel will be paid out of.  Indicate Salaries and fringe benefits.  Provide justification for each personnel you are budgeting for.</t>
    </r>
  </si>
  <si>
    <t>1.D:  SPECIAL EDUCATION STAFF TRAINING &amp; HIGH SCHOOL TRANSITION ACTIVITIES</t>
  </si>
  <si>
    <t>Must be Special Education Related. Travel/training for general and special education teachers, paraprofessionals when related to improving instruction for students with disabilities. (Example:  On-site presentation on Parental Rights, training on new or updated assistive technology, procedural safeguards, IEP's  and/or NIMAS requirements.)</t>
  </si>
  <si>
    <t>1.D.ii</t>
  </si>
  <si>
    <t>1.E:  EDUCATIONAL EQUIPMENT (Must be in IEP)</t>
  </si>
  <si>
    <t>1.E.i</t>
  </si>
  <si>
    <t xml:space="preserve">1.F:  STUDENT TRANSPORTATION - (Must be in IEP) </t>
  </si>
  <si>
    <t>2.A:  Employment of related service providers who work with students with disabilities. (Education diagnostician/psychologist, speech therapist, etc.)</t>
  </si>
  <si>
    <t>2.A.i</t>
  </si>
  <si>
    <t>2.A.ii</t>
  </si>
  <si>
    <t>2.A.iii</t>
  </si>
  <si>
    <t>2.A.iv</t>
  </si>
  <si>
    <t>2.A.v</t>
  </si>
  <si>
    <t>2.A.vi</t>
  </si>
  <si>
    <t>2.A.vii</t>
  </si>
  <si>
    <t>2.A.viii</t>
  </si>
  <si>
    <t xml:space="preserve">Insert the Salary and fringe benefits of Counseling Psychologist and/or Counselor.  Costs must be IEP-driven or related to the evaluation of a child. Day-to-day costs of services provided to all students are not allowed.  Only the actual time spent supporting special education is allowed. If the position is not dedicated 100% to special education, guidance counselors must document their work with personnel activity reports as required by OMB Circular A-87.
</t>
  </si>
  <si>
    <t>3.A.i</t>
  </si>
  <si>
    <t>3.A.ii</t>
  </si>
  <si>
    <t>4.2:  SUPPLIES AND MATERIAL FOR CEIS</t>
  </si>
  <si>
    <t>4.1.i</t>
  </si>
  <si>
    <t>4.1.ii</t>
  </si>
  <si>
    <t>4.2.i</t>
  </si>
  <si>
    <t>4.3.i</t>
  </si>
  <si>
    <r>
      <rPr>
        <b/>
        <sz val="11"/>
        <color indexed="8"/>
        <rFont val="Calibri"/>
        <family val="2"/>
      </rPr>
      <t xml:space="preserve">4.3:  PROFESSIONAL DEVELOPMENT - </t>
    </r>
    <r>
      <rPr>
        <sz val="11"/>
        <color indexed="8"/>
        <rFont val="Calibri"/>
        <family val="2"/>
      </rPr>
      <t>Professional development for teachers and other school staff to deliver scientifically based academic instruction and behavioral interventions, including scientifically based literacy instruction and, where appropriate, instruction on the use of adaptive and instructional software (travel/training)</t>
    </r>
    <r>
      <rPr>
        <b/>
        <sz val="11"/>
        <color indexed="8"/>
        <rFont val="Calibri"/>
        <family val="2"/>
      </rPr>
      <t>.</t>
    </r>
    <r>
      <rPr>
        <sz val="11"/>
        <color indexed="8"/>
        <rFont val="Calibri"/>
        <family val="2"/>
      </rPr>
      <t xml:space="preserve"> </t>
    </r>
  </si>
  <si>
    <r>
      <t xml:space="preserve">Directions: </t>
    </r>
    <r>
      <rPr>
        <sz val="11"/>
        <color indexed="8"/>
        <rFont val="Calibri"/>
        <family val="2"/>
      </rPr>
      <t xml:space="preserve">Use this page as a reference to complete the CSW LEA/School Special Education Spending Plan.   To check for Allowable Cost use the BIE Allowable Costs for IDEA (link below),  OMB A-87 and Edgar documents (located at the end of the School Wide Budget).  Schools are encouraged to use the 15% ISEP and IDEA Part B allocation the school received for SY2014-15 as an estimated amount to complete Items 1 and 3 on the Coversheet.  Then upon receipt of all Special Education funds, the school shall modify and or reconcile the LEA/School Special Education Spending Plan on a quarterly basis thereafter.  The estimated and modified spending plan must be uploaded into the Native Star </t>
    </r>
    <r>
      <rPr>
        <i/>
        <sz val="11"/>
        <color indexed="8"/>
        <rFont val="Calibri"/>
        <family val="2"/>
      </rPr>
      <t>IDEA Part B SY2015-16</t>
    </r>
    <r>
      <rPr>
        <sz val="11"/>
        <color indexed="8"/>
        <rFont val="Calibri"/>
        <family val="2"/>
      </rPr>
      <t xml:space="preserve"> file folder.  For SY2015-16 Schools must provide justification for each budget line item.    </t>
    </r>
    <r>
      <rPr>
        <b/>
        <sz val="11"/>
        <color indexed="8"/>
        <rFont val="Calibri"/>
        <family val="2"/>
      </rPr>
      <t xml:space="preserve">                           </t>
    </r>
  </si>
  <si>
    <r>
      <t xml:space="preserve">*  General Supplies &amp; Materials </t>
    </r>
    <r>
      <rPr>
        <i/>
        <sz val="10.5"/>
        <rFont val="Calibri"/>
        <family val="2"/>
      </rPr>
      <t>($2,000 per SPED tchrs)</t>
    </r>
  </si>
  <si>
    <t>2.A</t>
  </si>
  <si>
    <t>4.A</t>
  </si>
  <si>
    <t>4.A.i</t>
  </si>
  <si>
    <t>4.A.ii</t>
  </si>
  <si>
    <t>4.B</t>
  </si>
  <si>
    <t>4.B.i</t>
  </si>
  <si>
    <t>4.C</t>
  </si>
  <si>
    <t>4.C.i</t>
  </si>
  <si>
    <t>SPED SPENDING PLAN</t>
  </si>
  <si>
    <t>Insert the amount for General supplies and materials - $2,000 per special education teacher.</t>
  </si>
  <si>
    <r>
      <t xml:space="preserve">1.A:   SPECIAL EDUCATION RESIDENTIAL PLACEMENT:  </t>
    </r>
    <r>
      <rPr>
        <sz val="11"/>
        <color indexed="8"/>
        <rFont val="Calibri"/>
        <family val="2"/>
      </rPr>
      <t>schools are encouraged to provide an estimated amount for 1.A.i and 1.A.ii.  If the school does not use the funds for the intended purpose by January, they  can reappropriate the funds for other special education use.</t>
    </r>
  </si>
  <si>
    <r>
      <t xml:space="preserve">OBJECTIVE 4: COORDINATED EARLY INTERVENING SERVICES (CEIS) 34 CFR </t>
    </r>
    <r>
      <rPr>
        <b/>
        <sz val="11"/>
        <color indexed="8"/>
        <rFont val="Sylfaen"/>
        <family val="1"/>
      </rPr>
      <t xml:space="preserve">§300.226.                          The local education agencies (BIE and BIE funded schools) may use up to 15% of the current year Part 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 (34 CFR Parts 300 Subpart G 300.711).                            </t>
    </r>
  </si>
  <si>
    <r>
      <rPr>
        <b/>
        <sz val="11"/>
        <color indexed="8"/>
        <rFont val="Calibri"/>
        <family val="2"/>
      </rPr>
      <t>4.1:  PERSONNEL SERVICES FOR CEIS</t>
    </r>
    <r>
      <rPr>
        <sz val="11"/>
        <color indexed="8"/>
        <rFont val="Calibri"/>
        <family val="2"/>
      </rPr>
      <t xml:space="preserve"> -Employment of certified professional and paraprofessionals involved in the delivery of coordinated early intervening services (CEIS).</t>
    </r>
  </si>
  <si>
    <t>Insert Salary and fringe benefits of the certified professional K- 12. Employment of certified professional  involved in the delivery of coordinated early intervening services (CEIS). Indicate FTE in corresponding box.</t>
  </si>
  <si>
    <t xml:space="preserve">Insert Salary and fringe benefits of the para-professional  working with the CEIS teacher and/or general education students without an IEP.  Include FTE in corresponding box.  </t>
  </si>
  <si>
    <t xml:space="preserve">Type in your School and Location Code. *If you do not know your School Location Code the List is available after the SPED Spdg Plan tab below.  </t>
  </si>
  <si>
    <t>Type in School Name</t>
  </si>
  <si>
    <t>Type in Location Code</t>
  </si>
  <si>
    <t>2.A.x</t>
  </si>
  <si>
    <t>2.A.iI</t>
  </si>
  <si>
    <t>2.A.iiI</t>
  </si>
  <si>
    <t>2.A.ix* Physcial Therapy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</si>
</sst>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mmm\-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_(&quot;$&quot;* #,##0.0_);_(&quot;$&quot;* \(#,##0.0\);_(&quot;$&quot;* &quot;-&quot;??_);_(@_)"/>
    <numFmt numFmtId="173" formatCode="_(&quot;$&quot;* #,##0_);_(&quot;$&quot;* \(#,##0\);_(&quot;$&quot;* &quot;-&quot;??_);_(@_)"/>
    <numFmt numFmtId="174" formatCode="mm/dd/yy;@"/>
    <numFmt numFmtId="175" formatCode="&quot;$&quot;#,##0.0"/>
    <numFmt numFmtId="176" formatCode="&quot;$&quot;#,##0"/>
  </numFmts>
  <fonts count="75">
    <font>
      <sz val="11"/>
      <color theme="1"/>
      <name val="Calibri"/>
      <family val="2"/>
    </font>
    <font>
      <sz val="11"/>
      <color indexed="8"/>
      <name val="Calibri"/>
      <family val="2"/>
    </font>
    <font>
      <sz val="9"/>
      <name val="Tahoma"/>
      <family val="2"/>
    </font>
    <font>
      <sz val="10"/>
      <name val="Arial"/>
      <family val="2"/>
    </font>
    <font>
      <b/>
      <sz val="9"/>
      <name val="Tahoma"/>
      <family val="2"/>
    </font>
    <font>
      <b/>
      <u val="single"/>
      <sz val="9"/>
      <name val="Tahoma"/>
      <family val="2"/>
    </font>
    <font>
      <sz val="10.5"/>
      <name val="Calibri"/>
      <family val="2"/>
    </font>
    <font>
      <b/>
      <sz val="10"/>
      <name val="Arial"/>
      <family val="2"/>
    </font>
    <font>
      <b/>
      <sz val="10.5"/>
      <name val="Arial"/>
      <family val="2"/>
    </font>
    <font>
      <b/>
      <sz val="10.5"/>
      <name val="Calibri"/>
      <family val="2"/>
    </font>
    <font>
      <i/>
      <sz val="10.5"/>
      <name val="Calibri"/>
      <family val="2"/>
    </font>
    <font>
      <sz val="10.5"/>
      <color indexed="10"/>
      <name val="Calibri"/>
      <family val="2"/>
    </font>
    <font>
      <sz val="11"/>
      <name val="Arial"/>
      <family val="2"/>
    </font>
    <font>
      <b/>
      <sz val="11"/>
      <color indexed="8"/>
      <name val="Calibri"/>
      <family val="2"/>
    </font>
    <font>
      <u val="single"/>
      <sz val="11"/>
      <color indexed="8"/>
      <name val="Calibri"/>
      <family val="2"/>
    </font>
    <font>
      <sz val="11"/>
      <color indexed="8"/>
      <name val="Sylfaen"/>
      <family val="1"/>
    </font>
    <font>
      <b/>
      <u val="single"/>
      <sz val="11"/>
      <color indexed="8"/>
      <name val="Calibri"/>
      <family val="2"/>
    </font>
    <font>
      <b/>
      <sz val="11"/>
      <color indexed="8"/>
      <name val="Sylfaen"/>
      <family val="1"/>
    </font>
    <font>
      <u val="single"/>
      <sz val="9"/>
      <name val="Tahoma"/>
      <family val="2"/>
    </font>
    <font>
      <sz val="9"/>
      <color indexed="8"/>
      <name val="Sylfaen"/>
      <family val="1"/>
    </font>
    <font>
      <sz val="9"/>
      <color indexed="8"/>
      <name val="Tahoma"/>
      <family val="2"/>
    </font>
    <font>
      <i/>
      <sz val="10"/>
      <name val="Calibri"/>
      <family val="2"/>
    </font>
    <font>
      <sz val="10"/>
      <name val="Calibri"/>
      <family val="2"/>
    </font>
    <font>
      <b/>
      <sz val="10"/>
      <name val="Calibri"/>
      <family val="2"/>
    </font>
    <font>
      <b/>
      <i/>
      <sz val="10.5"/>
      <name val="Calibri"/>
      <family val="2"/>
    </font>
    <font>
      <i/>
      <sz val="11"/>
      <color indexed="8"/>
      <name val="Calibri"/>
      <family val="2"/>
    </font>
    <font>
      <b/>
      <i/>
      <sz val="10.5"/>
      <name val="Arial"/>
      <family val="2"/>
    </font>
    <font>
      <b/>
      <sz val="10.5"/>
      <color indexed="4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55"/>
      <name val="Calibri"/>
      <family val="2"/>
    </font>
    <font>
      <sz val="11"/>
      <color indexed="8"/>
      <name val="Arial"/>
      <family val="2"/>
    </font>
    <font>
      <sz val="8"/>
      <color indexed="10"/>
      <name val="Calibri"/>
      <family val="2"/>
    </font>
    <font>
      <i/>
      <sz val="10"/>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0" tint="-0.24997000396251678"/>
      <name val="Calibri"/>
      <family val="2"/>
    </font>
    <font>
      <sz val="11"/>
      <color theme="1"/>
      <name val="Arial"/>
      <family val="2"/>
    </font>
    <font>
      <sz val="8"/>
      <color rgb="FFFF0000"/>
      <name val="Calibri"/>
      <family val="2"/>
    </font>
    <font>
      <i/>
      <sz val="10"/>
      <color rgb="FFFF0000"/>
      <name val="Calibri"/>
      <family val="2"/>
    </font>
    <font>
      <b/>
      <sz val="11"/>
      <color rgb="FF000000"/>
      <name val="Calibri"/>
      <family val="2"/>
    </font>
    <font>
      <u val="single"/>
      <sz val="10"/>
      <color rgb="FF0000FF"/>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BFBFBF"/>
        <bgColor indexed="64"/>
      </patternFill>
    </fill>
    <fill>
      <patternFill patternType="solid">
        <fgColor rgb="FFD9D9D9"/>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thin"/>
      <right style="thin"/>
      <top/>
      <bottom style="thin"/>
    </border>
    <border>
      <left style="thin"/>
      <right>
        <color indexed="63"/>
      </right>
      <top style="thin"/>
      <bottom>
        <color indexed="63"/>
      </bottom>
    </border>
    <border>
      <left style="thin"/>
      <right/>
      <top/>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64">
    <xf numFmtId="0" fontId="0" fillId="0" borderId="0" xfId="0" applyFont="1" applyAlignment="1">
      <alignment/>
    </xf>
    <xf numFmtId="0" fontId="0" fillId="0" borderId="0" xfId="0" applyAlignment="1">
      <alignment horizontal="left" vertical="top" wrapText="1"/>
    </xf>
    <xf numFmtId="0" fontId="60" fillId="0" borderId="0" xfId="54" applyAlignment="1">
      <alignment/>
    </xf>
    <xf numFmtId="0" fontId="0" fillId="0" borderId="0" xfId="0" applyAlignment="1">
      <alignment horizontal="left" vertical="center" indent="1"/>
    </xf>
    <xf numFmtId="0" fontId="60" fillId="0" borderId="0" xfId="54" applyAlignment="1">
      <alignment horizontal="left" vertical="center" indent="1"/>
    </xf>
    <xf numFmtId="0" fontId="66" fillId="0" borderId="0" xfId="0" applyFont="1" applyAlignment="1">
      <alignment horizontal="center" vertical="center"/>
    </xf>
    <xf numFmtId="0" fontId="0" fillId="0" borderId="0" xfId="0" applyAlignment="1">
      <alignment horizontal="left" vertical="center"/>
    </xf>
    <xf numFmtId="0" fontId="0" fillId="0" borderId="10"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xf>
    <xf numFmtId="0" fontId="9" fillId="33" borderId="16" xfId="62" applyFont="1" applyFill="1" applyBorder="1" applyAlignment="1" applyProtection="1">
      <alignment wrapText="1"/>
      <protection/>
    </xf>
    <xf numFmtId="0" fontId="9" fillId="33" borderId="17" xfId="62" applyFont="1" applyFill="1" applyBorder="1" applyAlignment="1" applyProtection="1">
      <alignment horizontal="center" vertical="center" wrapText="1"/>
      <protection/>
    </xf>
    <xf numFmtId="0" fontId="9" fillId="33" borderId="18" xfId="62" applyFont="1" applyFill="1" applyBorder="1" applyAlignment="1" applyProtection="1">
      <alignment wrapText="1"/>
      <protection/>
    </xf>
    <xf numFmtId="0" fontId="9" fillId="33" borderId="19" xfId="62" applyFont="1" applyFill="1" applyBorder="1" applyAlignment="1" applyProtection="1">
      <alignment horizontal="left" wrapText="1"/>
      <protection/>
    </xf>
    <xf numFmtId="0" fontId="9" fillId="33" borderId="20" xfId="62" applyFont="1" applyFill="1" applyBorder="1" applyAlignment="1" applyProtection="1">
      <alignment horizontal="center" vertical="center" wrapText="1"/>
      <protection/>
    </xf>
    <xf numFmtId="0" fontId="7" fillId="33" borderId="21" xfId="62" applyFont="1" applyFill="1" applyBorder="1" applyAlignment="1">
      <alignment horizontal="left"/>
      <protection/>
    </xf>
    <xf numFmtId="0" fontId="7" fillId="33" borderId="22" xfId="62" applyFont="1" applyFill="1" applyBorder="1" applyAlignment="1">
      <alignment horizontal="left"/>
      <protection/>
    </xf>
    <xf numFmtId="0" fontId="68" fillId="34" borderId="20" xfId="62" applyFont="1" applyFill="1" applyBorder="1" applyAlignment="1">
      <alignment/>
      <protection/>
    </xf>
    <xf numFmtId="0" fontId="68" fillId="34" borderId="23" xfId="62" applyFont="1" applyFill="1" applyBorder="1" applyAlignment="1">
      <alignment/>
      <protection/>
    </xf>
    <xf numFmtId="0" fontId="68" fillId="35" borderId="24" xfId="62" applyFont="1" applyFill="1" applyBorder="1" applyAlignment="1">
      <alignment/>
      <protection/>
    </xf>
    <xf numFmtId="0" fontId="0" fillId="0" borderId="0" xfId="0" applyAlignment="1">
      <alignment wrapText="1"/>
    </xf>
    <xf numFmtId="0" fontId="60" fillId="0" borderId="0" xfId="54" applyAlignment="1">
      <alignment horizontal="left" vertical="center" wrapText="1" indent="1"/>
    </xf>
    <xf numFmtId="0" fontId="0" fillId="0" borderId="20" xfId="0" applyFont="1" applyFill="1" applyBorder="1" applyAlignment="1">
      <alignment horizontal="left" vertical="top" wrapText="1"/>
    </xf>
    <xf numFmtId="0" fontId="7" fillId="0" borderId="20" xfId="0" applyFont="1" applyBorder="1" applyAlignment="1" applyProtection="1">
      <alignment horizontal="center"/>
      <protection/>
    </xf>
    <xf numFmtId="0" fontId="12" fillId="0" borderId="20" xfId="0" applyFont="1" applyFill="1" applyBorder="1" applyAlignment="1">
      <alignment/>
    </xf>
    <xf numFmtId="174" fontId="69" fillId="0" borderId="20" xfId="0" applyNumberFormat="1" applyFont="1" applyBorder="1" applyAlignment="1">
      <alignment horizontal="center"/>
    </xf>
    <xf numFmtId="174" fontId="69" fillId="0" borderId="24" xfId="0" applyNumberFormat="1" applyFont="1" applyFill="1" applyBorder="1" applyAlignment="1" applyProtection="1">
      <alignment horizontal="center"/>
      <protection/>
    </xf>
    <xf numFmtId="0" fontId="12" fillId="36" borderId="20" xfId="0" applyFont="1" applyFill="1" applyBorder="1" applyAlignment="1">
      <alignment/>
    </xf>
    <xf numFmtId="174" fontId="69" fillId="36" borderId="20" xfId="0" applyNumberFormat="1" applyFont="1" applyFill="1" applyBorder="1" applyAlignment="1">
      <alignment horizontal="center"/>
    </xf>
    <xf numFmtId="0" fontId="6" fillId="33" borderId="19" xfId="62" applyFont="1" applyFill="1" applyBorder="1" applyProtection="1">
      <alignment/>
      <protection/>
    </xf>
    <xf numFmtId="0" fontId="6" fillId="36" borderId="25" xfId="62" applyFont="1" applyFill="1" applyBorder="1" applyProtection="1">
      <alignment/>
      <protection/>
    </xf>
    <xf numFmtId="0" fontId="6" fillId="36" borderId="16" xfId="62" applyFont="1" applyFill="1" applyBorder="1" applyAlignment="1">
      <alignment/>
      <protection/>
    </xf>
    <xf numFmtId="44" fontId="6" fillId="0" borderId="20" xfId="44" applyFont="1" applyFill="1" applyBorder="1" applyAlignment="1" applyProtection="1">
      <alignment horizontal="center"/>
      <protection/>
    </xf>
    <xf numFmtId="44" fontId="6" fillId="0" borderId="20" xfId="44" applyFont="1" applyFill="1" applyBorder="1" applyAlignment="1" applyProtection="1">
      <alignment horizontal="center"/>
      <protection locked="0"/>
    </xf>
    <xf numFmtId="0" fontId="6" fillId="34" borderId="20" xfId="62" applyFont="1" applyFill="1" applyBorder="1" applyAlignment="1">
      <alignment/>
      <protection/>
    </xf>
    <xf numFmtId="44" fontId="6" fillId="36" borderId="20" xfId="44" applyFont="1" applyFill="1" applyBorder="1" applyAlignment="1" applyProtection="1">
      <alignment horizontal="center"/>
      <protection/>
    </xf>
    <xf numFmtId="0" fontId="6" fillId="0" borderId="26" xfId="62" applyFont="1" applyBorder="1" applyProtection="1">
      <alignment/>
      <protection/>
    </xf>
    <xf numFmtId="0" fontId="6" fillId="34" borderId="23" xfId="62" applyFont="1" applyFill="1" applyBorder="1" applyAlignment="1">
      <alignment/>
      <protection/>
    </xf>
    <xf numFmtId="0" fontId="6" fillId="36" borderId="19" xfId="62" applyFont="1" applyFill="1" applyBorder="1" applyProtection="1">
      <alignment/>
      <protection/>
    </xf>
    <xf numFmtId="0" fontId="6" fillId="37" borderId="27" xfId="62" applyFont="1" applyFill="1" applyBorder="1" applyProtection="1">
      <alignment/>
      <protection/>
    </xf>
    <xf numFmtId="2" fontId="6" fillId="37" borderId="20" xfId="62" applyNumberFormat="1" applyFont="1" applyFill="1" applyBorder="1" applyAlignment="1" applyProtection="1">
      <alignment horizontal="center"/>
      <protection locked="0"/>
    </xf>
    <xf numFmtId="44" fontId="6" fillId="37" borderId="20" xfId="44" applyNumberFormat="1" applyFont="1" applyFill="1" applyBorder="1" applyAlignment="1" applyProtection="1">
      <alignment horizontal="right"/>
      <protection locked="0"/>
    </xf>
    <xf numFmtId="0" fontId="9" fillId="36" borderId="17" xfId="62" applyFont="1" applyFill="1" applyBorder="1" applyAlignment="1" applyProtection="1">
      <alignment horizontal="left" wrapText="1"/>
      <protection locked="0"/>
    </xf>
    <xf numFmtId="44" fontId="6" fillId="37" borderId="20" xfId="44" applyNumberFormat="1" applyFont="1" applyFill="1" applyBorder="1" applyAlignment="1" applyProtection="1">
      <alignment horizontal="center"/>
      <protection locked="0"/>
    </xf>
    <xf numFmtId="43" fontId="9" fillId="36" borderId="17" xfId="62" applyNumberFormat="1" applyFont="1" applyFill="1" applyBorder="1" applyAlignment="1" applyProtection="1">
      <alignment horizontal="left" wrapText="1"/>
      <protection locked="0"/>
    </xf>
    <xf numFmtId="0" fontId="6" fillId="0" borderId="19" xfId="62" applyFont="1" applyBorder="1" applyProtection="1">
      <alignment/>
      <protection/>
    </xf>
    <xf numFmtId="0" fontId="6" fillId="37" borderId="22" xfId="62" applyFont="1" applyFill="1" applyBorder="1" applyProtection="1">
      <alignment/>
      <protection/>
    </xf>
    <xf numFmtId="44" fontId="6" fillId="37" borderId="20" xfId="44" applyFont="1" applyFill="1" applyBorder="1" applyAlignment="1" applyProtection="1">
      <alignment horizontal="center"/>
      <protection locked="0"/>
    </xf>
    <xf numFmtId="0" fontId="6" fillId="37" borderId="20" xfId="62" applyNumberFormat="1" applyFont="1" applyFill="1" applyBorder="1" applyAlignment="1" applyProtection="1">
      <alignment horizontal="center"/>
      <protection locked="0"/>
    </xf>
    <xf numFmtId="0" fontId="6" fillId="0" borderId="25" xfId="62" applyFont="1" applyBorder="1" applyProtection="1">
      <alignment/>
      <protection/>
    </xf>
    <xf numFmtId="0" fontId="6" fillId="0" borderId="22" xfId="62" applyFont="1" applyBorder="1" applyProtection="1">
      <alignment/>
      <protection/>
    </xf>
    <xf numFmtId="0" fontId="9" fillId="33" borderId="21" xfId="62" applyFont="1" applyFill="1" applyBorder="1" applyAlignment="1" applyProtection="1">
      <alignment wrapText="1"/>
      <protection/>
    </xf>
    <xf numFmtId="0" fontId="6" fillId="33" borderId="21" xfId="62" applyFont="1" applyFill="1" applyBorder="1" applyAlignment="1" applyProtection="1">
      <alignment wrapText="1"/>
      <protection/>
    </xf>
    <xf numFmtId="0" fontId="6" fillId="33" borderId="22" xfId="62" applyFont="1" applyFill="1" applyBorder="1" applyAlignment="1" applyProtection="1">
      <alignment wrapText="1"/>
      <protection/>
    </xf>
    <xf numFmtId="0" fontId="6" fillId="34" borderId="20" xfId="62" applyNumberFormat="1" applyFont="1" applyFill="1" applyBorder="1" applyAlignment="1" applyProtection="1">
      <alignment horizontal="center"/>
      <protection/>
    </xf>
    <xf numFmtId="0" fontId="6" fillId="34" borderId="20" xfId="62" applyFont="1" applyFill="1" applyBorder="1" applyAlignment="1" applyProtection="1">
      <alignment horizontal="center"/>
      <protection/>
    </xf>
    <xf numFmtId="44" fontId="6" fillId="37" borderId="17" xfId="44" applyFont="1" applyFill="1" applyBorder="1" applyAlignment="1" applyProtection="1">
      <alignment horizontal="center"/>
      <protection locked="0"/>
    </xf>
    <xf numFmtId="44" fontId="6" fillId="37" borderId="23" xfId="44" applyFont="1" applyFill="1" applyBorder="1" applyAlignment="1" applyProtection="1">
      <alignment horizontal="center"/>
      <protection locked="0"/>
    </xf>
    <xf numFmtId="2" fontId="6" fillId="34" borderId="20" xfId="62" applyNumberFormat="1" applyFont="1" applyFill="1" applyBorder="1" applyAlignment="1" applyProtection="1">
      <alignment horizontal="center"/>
      <protection/>
    </xf>
    <xf numFmtId="0" fontId="6" fillId="0" borderId="28" xfId="62" applyFont="1" applyBorder="1" applyProtection="1">
      <alignment/>
      <protection/>
    </xf>
    <xf numFmtId="0" fontId="6" fillId="37" borderId="29" xfId="62" applyFont="1" applyFill="1" applyBorder="1" applyAlignment="1" applyProtection="1">
      <alignment wrapText="1"/>
      <protection/>
    </xf>
    <xf numFmtId="0" fontId="6" fillId="0" borderId="18" xfId="62" applyFont="1" applyBorder="1" applyProtection="1">
      <alignment/>
      <protection/>
    </xf>
    <xf numFmtId="39" fontId="6" fillId="37" borderId="20" xfId="62" applyNumberFormat="1" applyFont="1" applyFill="1" applyBorder="1" applyAlignment="1" applyProtection="1">
      <alignment horizontal="center"/>
      <protection locked="0"/>
    </xf>
    <xf numFmtId="0" fontId="6" fillId="0" borderId="22" xfId="62" applyFont="1" applyBorder="1" applyAlignment="1">
      <alignment/>
      <protection/>
    </xf>
    <xf numFmtId="0" fontId="6" fillId="35" borderId="24" xfId="62" applyFont="1" applyFill="1" applyBorder="1" applyAlignment="1">
      <alignment/>
      <protection/>
    </xf>
    <xf numFmtId="44" fontId="6" fillId="37" borderId="22" xfId="44" applyFont="1" applyFill="1" applyBorder="1" applyAlignment="1" applyProtection="1">
      <alignment horizontal="center"/>
      <protection locked="0"/>
    </xf>
    <xf numFmtId="0" fontId="6" fillId="35" borderId="24" xfId="62" applyFont="1" applyFill="1" applyBorder="1" applyAlignment="1" applyProtection="1">
      <alignment horizontal="center"/>
      <protection/>
    </xf>
    <xf numFmtId="44" fontId="6" fillId="37" borderId="16" xfId="44" applyNumberFormat="1" applyFont="1" applyFill="1" applyBorder="1" applyAlignment="1" applyProtection="1">
      <alignment horizontal="center"/>
      <protection locked="0"/>
    </xf>
    <xf numFmtId="44" fontId="6" fillId="37" borderId="27" xfId="44" applyFont="1" applyFill="1" applyBorder="1" applyAlignment="1" applyProtection="1">
      <alignment horizontal="center"/>
      <protection locked="0"/>
    </xf>
    <xf numFmtId="2" fontId="6" fillId="38" borderId="20" xfId="62" applyNumberFormat="1" applyFont="1" applyFill="1" applyBorder="1" applyProtection="1">
      <alignment/>
      <protection/>
    </xf>
    <xf numFmtId="44" fontId="6" fillId="38" borderId="20" xfId="44" applyFont="1" applyFill="1" applyBorder="1" applyAlignment="1" applyProtection="1">
      <alignment/>
      <protection/>
    </xf>
    <xf numFmtId="0" fontId="3" fillId="0" borderId="0" xfId="58" applyFont="1" applyFill="1" applyBorder="1">
      <alignment/>
      <protection/>
    </xf>
    <xf numFmtId="0" fontId="70" fillId="0" borderId="0" xfId="58" applyFont="1" applyFill="1" applyBorder="1" applyAlignment="1" applyProtection="1">
      <alignment horizontal="center" vertical="top"/>
      <protection/>
    </xf>
    <xf numFmtId="0" fontId="0" fillId="0" borderId="0" xfId="0" applyFont="1" applyFill="1" applyBorder="1" applyAlignment="1">
      <alignment/>
    </xf>
    <xf numFmtId="0" fontId="6" fillId="0" borderId="0" xfId="58" applyFont="1" applyFill="1" applyBorder="1" applyAlignment="1" applyProtection="1">
      <alignment horizontal="right"/>
      <protection/>
    </xf>
    <xf numFmtId="0" fontId="6" fillId="0" borderId="0" xfId="58" applyFont="1" applyFill="1" applyBorder="1" applyAlignment="1" applyProtection="1">
      <alignment horizontal="left"/>
      <protection/>
    </xf>
    <xf numFmtId="0" fontId="6" fillId="0" borderId="0" xfId="58" applyFont="1" applyFill="1" applyBorder="1" applyAlignment="1" applyProtection="1">
      <alignment horizontal="right"/>
      <protection locked="0"/>
    </xf>
    <xf numFmtId="0" fontId="6" fillId="0" borderId="0" xfId="58" applyFont="1" applyFill="1" applyBorder="1" applyAlignment="1" applyProtection="1">
      <alignment horizontal="left" wrapText="1"/>
      <protection/>
    </xf>
    <xf numFmtId="0" fontId="6" fillId="0" borderId="0" xfId="58" applyFont="1" applyFill="1" applyBorder="1" applyAlignment="1" applyProtection="1">
      <alignment horizontal="center"/>
      <protection/>
    </xf>
    <xf numFmtId="0" fontId="71" fillId="0" borderId="0" xfId="58" applyFont="1" applyFill="1" applyBorder="1" applyAlignment="1" applyProtection="1">
      <alignment horizontal="right"/>
      <protection/>
    </xf>
    <xf numFmtId="0" fontId="10" fillId="0" borderId="0" xfId="58" applyFont="1" applyFill="1" applyBorder="1" applyAlignment="1" applyProtection="1">
      <alignment horizontal="left" vertical="top" wrapText="1"/>
      <protection/>
    </xf>
    <xf numFmtId="0" fontId="6" fillId="0" borderId="0" xfId="58" applyFont="1" applyFill="1" applyBorder="1" applyProtection="1">
      <alignment/>
      <protection/>
    </xf>
    <xf numFmtId="0" fontId="6" fillId="0" borderId="0" xfId="58" applyFont="1" applyFill="1" applyBorder="1" applyAlignment="1" applyProtection="1">
      <alignment horizontal="right" vertical="top"/>
      <protection/>
    </xf>
    <xf numFmtId="0" fontId="6" fillId="0" borderId="20" xfId="62" applyFont="1" applyBorder="1" applyProtection="1">
      <alignment/>
      <protection/>
    </xf>
    <xf numFmtId="0" fontId="66" fillId="0" borderId="0" xfId="0" applyFont="1" applyFill="1" applyBorder="1" applyAlignment="1">
      <alignment horizontal="right"/>
    </xf>
    <xf numFmtId="0" fontId="66" fillId="0" borderId="0" xfId="0" applyFont="1" applyAlignment="1">
      <alignment horizontal="right"/>
    </xf>
    <xf numFmtId="0" fontId="72" fillId="39" borderId="20" xfId="0" applyFont="1" applyFill="1" applyBorder="1" applyAlignment="1">
      <alignment horizontal="left" vertical="top" wrapText="1"/>
    </xf>
    <xf numFmtId="2" fontId="6" fillId="40" borderId="20" xfId="62" applyNumberFormat="1" applyFont="1" applyFill="1" applyBorder="1" applyProtection="1">
      <alignment/>
      <protection/>
    </xf>
    <xf numFmtId="0" fontId="66" fillId="0" borderId="0" xfId="0" applyFont="1" applyFill="1" applyBorder="1" applyAlignment="1">
      <alignment horizontal="right"/>
    </xf>
    <xf numFmtId="0" fontId="66" fillId="0" borderId="0" xfId="0" applyFont="1" applyAlignment="1">
      <alignment horizontal="right"/>
    </xf>
    <xf numFmtId="0" fontId="0" fillId="0" borderId="0" xfId="0" applyFont="1" applyAlignment="1">
      <alignment/>
    </xf>
    <xf numFmtId="0" fontId="22" fillId="0" borderId="0" xfId="58" applyFont="1" applyFill="1" applyBorder="1">
      <alignment/>
      <protection/>
    </xf>
    <xf numFmtId="0" fontId="67" fillId="0" borderId="0" xfId="0" applyFont="1" applyAlignment="1">
      <alignment/>
    </xf>
    <xf numFmtId="0" fontId="0" fillId="0" borderId="20" xfId="0" applyFont="1" applyFill="1" applyBorder="1" applyAlignment="1">
      <alignment horizontal="left" vertical="top" wrapText="1"/>
    </xf>
    <xf numFmtId="0" fontId="66" fillId="0" borderId="0" xfId="0" applyFont="1" applyFill="1" applyBorder="1" applyAlignment="1">
      <alignment horizontal="left" vertical="top"/>
    </xf>
    <xf numFmtId="0" fontId="66" fillId="0" borderId="0" xfId="0" applyFont="1" applyAlignment="1">
      <alignment/>
    </xf>
    <xf numFmtId="0" fontId="7" fillId="0" borderId="0" xfId="58" applyFont="1" applyFill="1" applyBorder="1">
      <alignment/>
      <protection/>
    </xf>
    <xf numFmtId="0" fontId="23" fillId="0" borderId="0" xfId="58" applyFont="1" applyFill="1" applyBorder="1">
      <alignment/>
      <protection/>
    </xf>
    <xf numFmtId="0" fontId="9" fillId="0" borderId="0" xfId="58" applyFont="1" applyFill="1" applyBorder="1" applyAlignment="1" applyProtection="1">
      <alignment horizontal="left"/>
      <protection/>
    </xf>
    <xf numFmtId="0" fontId="9" fillId="0" borderId="0" xfId="58" applyFont="1" applyFill="1" applyBorder="1" applyAlignment="1" applyProtection="1">
      <alignment horizontal="left" wrapText="1"/>
      <protection/>
    </xf>
    <xf numFmtId="0" fontId="24" fillId="0" borderId="0" xfId="58" applyFont="1" applyFill="1" applyBorder="1" applyAlignment="1" applyProtection="1">
      <alignment horizontal="left" vertical="top" wrapText="1"/>
      <protection/>
    </xf>
    <xf numFmtId="0" fontId="66" fillId="0" borderId="0" xfId="0" applyFont="1" applyFill="1" applyBorder="1" applyAlignment="1">
      <alignment horizontal="left" vertical="top" wrapText="1"/>
    </xf>
    <xf numFmtId="0" fontId="6" fillId="0" borderId="0" xfId="58" applyFont="1" applyFill="1" applyBorder="1" applyAlignment="1" applyProtection="1">
      <alignment wrapText="1"/>
      <protection/>
    </xf>
    <xf numFmtId="0" fontId="6" fillId="36" borderId="25" xfId="62" applyFont="1" applyFill="1" applyBorder="1" applyAlignment="1" applyProtection="1">
      <alignment horizontal="center"/>
      <protection/>
    </xf>
    <xf numFmtId="0" fontId="6" fillId="36" borderId="30" xfId="62" applyFont="1" applyFill="1" applyBorder="1" applyAlignment="1" applyProtection="1">
      <alignment horizontal="left"/>
      <protection/>
    </xf>
    <xf numFmtId="0" fontId="6" fillId="0" borderId="26" xfId="62" applyFont="1" applyFill="1" applyBorder="1" applyAlignment="1" applyProtection="1">
      <alignment wrapText="1"/>
      <protection/>
    </xf>
    <xf numFmtId="0" fontId="6" fillId="34" borderId="23" xfId="62" applyFont="1" applyFill="1" applyBorder="1" applyAlignment="1" applyProtection="1">
      <alignment horizontal="center"/>
      <protection/>
    </xf>
    <xf numFmtId="44" fontId="6" fillId="37" borderId="23" xfId="44" applyNumberFormat="1" applyFont="1" applyFill="1" applyBorder="1" applyAlignment="1" applyProtection="1">
      <alignment horizontal="center"/>
      <protection locked="0"/>
    </xf>
    <xf numFmtId="2" fontId="6" fillId="34" borderId="22" xfId="62" applyNumberFormat="1" applyFont="1" applyFill="1" applyBorder="1" applyAlignment="1" applyProtection="1">
      <alignment horizontal="center"/>
      <protection/>
    </xf>
    <xf numFmtId="0" fontId="6" fillId="34" borderId="17" xfId="62" applyFont="1" applyFill="1" applyBorder="1" applyAlignment="1" applyProtection="1">
      <alignment horizontal="center"/>
      <protection/>
    </xf>
    <xf numFmtId="44" fontId="6" fillId="37" borderId="17" xfId="44" applyNumberFormat="1" applyFont="1" applyFill="1" applyBorder="1" applyAlignment="1" applyProtection="1">
      <alignment horizontal="center"/>
      <protection locked="0"/>
    </xf>
    <xf numFmtId="0" fontId="9" fillId="33" borderId="25" xfId="62" applyFont="1" applyFill="1" applyBorder="1" applyAlignment="1" applyProtection="1">
      <alignment wrapText="1"/>
      <protection/>
    </xf>
    <xf numFmtId="0" fontId="6" fillId="0" borderId="18" xfId="62" applyFont="1" applyBorder="1" applyAlignment="1" applyProtection="1">
      <alignment horizontal="left" vertical="top" wrapText="1"/>
      <protection/>
    </xf>
    <xf numFmtId="0" fontId="6" fillId="37" borderId="22" xfId="62" applyFont="1" applyFill="1" applyBorder="1" applyAlignment="1" applyProtection="1">
      <alignment horizontal="left" vertical="top" wrapText="1"/>
      <protection/>
    </xf>
    <xf numFmtId="0" fontId="9" fillId="33" borderId="25" xfId="62" applyFont="1" applyFill="1" applyBorder="1" applyAlignment="1" applyProtection="1">
      <alignment horizontal="left" wrapText="1"/>
      <protection/>
    </xf>
    <xf numFmtId="0" fontId="9" fillId="33" borderId="25" xfId="62" applyFont="1" applyFill="1" applyBorder="1" applyProtection="1">
      <alignment/>
      <protection/>
    </xf>
    <xf numFmtId="0" fontId="0" fillId="0" borderId="24" xfId="0" applyFont="1" applyFill="1" applyBorder="1" applyAlignment="1">
      <alignment horizontal="left" vertical="top" wrapText="1"/>
    </xf>
    <xf numFmtId="0" fontId="6" fillId="0" borderId="25" xfId="62" applyFont="1" applyBorder="1" applyAlignment="1" applyProtection="1">
      <alignment horizontal="left" vertical="top" wrapText="1"/>
      <protection/>
    </xf>
    <xf numFmtId="0" fontId="6" fillId="33" borderId="20" xfId="62" applyFont="1" applyFill="1" applyBorder="1" applyProtection="1">
      <alignment/>
      <protection/>
    </xf>
    <xf numFmtId="0" fontId="9" fillId="33" borderId="20" xfId="62" applyFont="1" applyFill="1" applyBorder="1" applyAlignment="1" applyProtection="1">
      <alignment wrapText="1"/>
      <protection/>
    </xf>
    <xf numFmtId="0" fontId="6" fillId="37" borderId="20" xfId="62" applyFont="1" applyFill="1" applyBorder="1" applyProtection="1">
      <alignment/>
      <protection/>
    </xf>
    <xf numFmtId="2" fontId="6" fillId="36" borderId="20" xfId="62" applyNumberFormat="1" applyFont="1" applyFill="1" applyBorder="1" applyAlignment="1" applyProtection="1">
      <alignment horizontal="center"/>
      <protection locked="0"/>
    </xf>
    <xf numFmtId="0" fontId="3" fillId="33" borderId="21" xfId="62" applyFill="1" applyBorder="1" applyAlignment="1">
      <alignment/>
      <protection/>
    </xf>
    <xf numFmtId="0" fontId="3" fillId="33" borderId="25" xfId="62" applyFill="1" applyBorder="1" applyAlignment="1">
      <alignment horizontal="center"/>
      <protection/>
    </xf>
    <xf numFmtId="0" fontId="3" fillId="33" borderId="21" xfId="62" applyFill="1" applyBorder="1" applyAlignment="1">
      <alignment horizontal="center"/>
      <protection/>
    </xf>
    <xf numFmtId="0" fontId="3" fillId="33" borderId="22" xfId="62" applyFill="1" applyBorder="1" applyAlignment="1">
      <alignment horizontal="center"/>
      <protection/>
    </xf>
    <xf numFmtId="1" fontId="6" fillId="33" borderId="30" xfId="62" applyNumberFormat="1" applyFont="1" applyFill="1" applyBorder="1" applyProtection="1">
      <alignment/>
      <protection/>
    </xf>
    <xf numFmtId="44" fontId="6" fillId="40" borderId="23" xfId="44" applyFont="1" applyFill="1" applyBorder="1" applyAlignment="1" applyProtection="1">
      <alignment horizontal="center"/>
      <protection/>
    </xf>
    <xf numFmtId="0" fontId="6" fillId="33" borderId="25" xfId="62" applyFont="1" applyFill="1" applyBorder="1" applyAlignment="1" applyProtection="1">
      <alignment horizontal="center"/>
      <protection/>
    </xf>
    <xf numFmtId="0" fontId="6" fillId="33" borderId="21" xfId="62" applyFont="1" applyFill="1" applyBorder="1" applyAlignment="1" applyProtection="1">
      <alignment horizontal="center"/>
      <protection/>
    </xf>
    <xf numFmtId="0" fontId="6" fillId="33" borderId="25" xfId="62" applyFont="1" applyFill="1" applyBorder="1" applyProtection="1">
      <alignment/>
      <protection/>
    </xf>
    <xf numFmtId="44" fontId="6" fillId="33" borderId="21" xfId="44" applyFont="1" applyFill="1" applyBorder="1" applyAlignment="1" applyProtection="1">
      <alignment horizontal="center"/>
      <protection/>
    </xf>
    <xf numFmtId="0" fontId="6" fillId="33" borderId="30" xfId="62" applyFont="1" applyFill="1" applyBorder="1" applyProtection="1">
      <alignment/>
      <protection/>
    </xf>
    <xf numFmtId="0" fontId="9" fillId="33" borderId="30" xfId="62" applyFont="1" applyFill="1" applyBorder="1" applyAlignment="1" applyProtection="1">
      <alignment wrapText="1"/>
      <protection/>
    </xf>
    <xf numFmtId="0" fontId="3" fillId="33" borderId="30" xfId="62" applyFill="1" applyBorder="1" applyAlignment="1">
      <alignment horizontal="center"/>
      <protection/>
    </xf>
    <xf numFmtId="44" fontId="6" fillId="33" borderId="30" xfId="44" applyFont="1" applyFill="1" applyBorder="1" applyAlignment="1" applyProtection="1">
      <alignment horizontal="center"/>
      <protection/>
    </xf>
    <xf numFmtId="1" fontId="6" fillId="33" borderId="25" xfId="62" applyNumberFormat="1" applyFont="1" applyFill="1" applyBorder="1" applyProtection="1">
      <alignment/>
      <protection/>
    </xf>
    <xf numFmtId="2" fontId="6" fillId="33" borderId="22" xfId="62" applyNumberFormat="1" applyFont="1" applyFill="1" applyBorder="1" applyProtection="1">
      <alignment/>
      <protection/>
    </xf>
    <xf numFmtId="2" fontId="6" fillId="41" borderId="20" xfId="44" applyNumberFormat="1" applyFont="1" applyFill="1" applyBorder="1" applyAlignment="1" applyProtection="1">
      <alignment horizontal="center"/>
      <protection/>
    </xf>
    <xf numFmtId="44" fontId="6" fillId="41" borderId="20" xfId="44" applyNumberFormat="1" applyFont="1" applyFill="1" applyBorder="1" applyAlignment="1" applyProtection="1">
      <alignment horizontal="center"/>
      <protection/>
    </xf>
    <xf numFmtId="0" fontId="6" fillId="0" borderId="30" xfId="62" applyFont="1" applyFill="1" applyBorder="1" applyProtection="1">
      <alignment/>
      <protection locked="0"/>
    </xf>
    <xf numFmtId="0" fontId="6" fillId="36" borderId="20" xfId="62" applyFont="1" applyFill="1" applyBorder="1" applyAlignment="1" applyProtection="1">
      <alignment/>
      <protection locked="0"/>
    </xf>
    <xf numFmtId="0" fontId="6" fillId="0" borderId="25" xfId="62" applyFont="1" applyBorder="1" applyProtection="1">
      <alignment/>
      <protection locked="0"/>
    </xf>
    <xf numFmtId="0" fontId="6" fillId="0" borderId="26" xfId="62" applyFont="1" applyFill="1" applyBorder="1" applyProtection="1">
      <alignment/>
      <protection locked="0"/>
    </xf>
    <xf numFmtId="0" fontId="6" fillId="34" borderId="20" xfId="62" applyNumberFormat="1" applyFont="1" applyFill="1" applyBorder="1" applyAlignment="1" applyProtection="1">
      <alignment horizontal="center"/>
      <protection locked="0"/>
    </xf>
    <xf numFmtId="0" fontId="6" fillId="34" borderId="20" xfId="62" applyFont="1" applyFill="1" applyBorder="1" applyAlignment="1" applyProtection="1">
      <alignment horizontal="center"/>
      <protection locked="0"/>
    </xf>
    <xf numFmtId="44" fontId="6" fillId="36" borderId="20" xfId="44" applyFont="1" applyFill="1" applyBorder="1" applyAlignment="1" applyProtection="1">
      <alignment horizontal="center"/>
      <protection locked="0"/>
    </xf>
    <xf numFmtId="0" fontId="6" fillId="37" borderId="22" xfId="62" applyFont="1" applyFill="1" applyBorder="1" applyProtection="1">
      <alignment/>
      <protection locked="0"/>
    </xf>
    <xf numFmtId="0" fontId="27" fillId="0" borderId="20" xfId="62" applyFont="1" applyBorder="1" applyAlignment="1" applyProtection="1">
      <alignment horizontal="left" vertical="top" wrapText="1"/>
      <protection locked="0"/>
    </xf>
    <xf numFmtId="0" fontId="6" fillId="0" borderId="22" xfId="62" applyFont="1" applyBorder="1" applyProtection="1">
      <alignment/>
      <protection locked="0"/>
    </xf>
    <xf numFmtId="44" fontId="6" fillId="37" borderId="20" xfId="44" applyFont="1" applyFill="1" applyBorder="1" applyAlignment="1" applyProtection="1">
      <alignment horizontal="right"/>
      <protection locked="0"/>
    </xf>
    <xf numFmtId="44" fontId="6" fillId="0" borderId="20" xfId="44" applyFont="1" applyBorder="1" applyAlignment="1" applyProtection="1">
      <alignment horizontal="left" vertical="top" wrapText="1"/>
      <protection locked="0"/>
    </xf>
    <xf numFmtId="0" fontId="0" fillId="0" borderId="25"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 fillId="33" borderId="25" xfId="0" applyFont="1" applyFill="1" applyBorder="1" applyAlignment="1">
      <alignment horizontal="left" vertical="top" wrapText="1"/>
    </xf>
    <xf numFmtId="0" fontId="1" fillId="33" borderId="21" xfId="0" applyFont="1" applyFill="1" applyBorder="1" applyAlignment="1">
      <alignment horizontal="left" vertical="top" wrapText="1"/>
    </xf>
    <xf numFmtId="0" fontId="1" fillId="33" borderId="22" xfId="0" applyFont="1" applyFill="1" applyBorder="1" applyAlignment="1">
      <alignment horizontal="left" vertical="top" wrapText="1"/>
    </xf>
    <xf numFmtId="0" fontId="72" fillId="42" borderId="25" xfId="0" applyFont="1" applyFill="1" applyBorder="1" applyAlignment="1">
      <alignment horizontal="left" vertical="top" wrapText="1"/>
    </xf>
    <xf numFmtId="0" fontId="72" fillId="42" borderId="21" xfId="0" applyFont="1" applyFill="1" applyBorder="1" applyAlignment="1">
      <alignment horizontal="left" vertical="top" wrapText="1"/>
    </xf>
    <xf numFmtId="0" fontId="72" fillId="42" borderId="22" xfId="0" applyFont="1" applyFill="1" applyBorder="1" applyAlignment="1">
      <alignment horizontal="left" vertical="top" wrapText="1"/>
    </xf>
    <xf numFmtId="0" fontId="1" fillId="33" borderId="25"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66" fillId="33" borderId="25" xfId="0" applyFont="1" applyFill="1" applyBorder="1" applyAlignment="1">
      <alignment horizontal="left" vertical="center" wrapText="1"/>
    </xf>
    <xf numFmtId="0" fontId="72" fillId="42" borderId="25" xfId="0" applyFont="1" applyFill="1" applyBorder="1" applyAlignment="1">
      <alignment vertical="top" wrapText="1"/>
    </xf>
    <xf numFmtId="0" fontId="72" fillId="42" borderId="21" xfId="0" applyFont="1" applyFill="1" applyBorder="1" applyAlignment="1">
      <alignment vertical="top" wrapText="1"/>
    </xf>
    <xf numFmtId="0" fontId="72" fillId="42" borderId="22" xfId="0" applyFont="1" applyFill="1" applyBorder="1" applyAlignment="1">
      <alignment vertical="top" wrapText="1"/>
    </xf>
    <xf numFmtId="0" fontId="72" fillId="43" borderId="25" xfId="0" applyFont="1" applyFill="1" applyBorder="1" applyAlignment="1">
      <alignment horizontal="left" vertical="top" wrapText="1"/>
    </xf>
    <xf numFmtId="0" fontId="72" fillId="43" borderId="21" xfId="0" applyFont="1" applyFill="1" applyBorder="1" applyAlignment="1">
      <alignment horizontal="left" vertical="top" wrapText="1"/>
    </xf>
    <xf numFmtId="0" fontId="72" fillId="43" borderId="22" xfId="0" applyFont="1" applyFill="1" applyBorder="1" applyAlignment="1">
      <alignment horizontal="left" vertical="top" wrapText="1"/>
    </xf>
    <xf numFmtId="0" fontId="0" fillId="33" borderId="25" xfId="0" applyFont="1" applyFill="1" applyBorder="1" applyAlignment="1">
      <alignment vertical="top" wrapText="1"/>
    </xf>
    <xf numFmtId="0" fontId="0" fillId="33" borderId="21" xfId="0" applyFont="1" applyFill="1" applyBorder="1" applyAlignment="1">
      <alignment vertical="top" wrapText="1"/>
    </xf>
    <xf numFmtId="0" fontId="0" fillId="33" borderId="22" xfId="0" applyFont="1" applyFill="1" applyBorder="1" applyAlignment="1">
      <alignment vertical="top" wrapText="1"/>
    </xf>
    <xf numFmtId="0" fontId="0" fillId="0" borderId="25" xfId="0"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66" fillId="33" borderId="25"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0" borderId="25" xfId="0" applyBorder="1" applyAlignment="1">
      <alignment horizontal="left" vertical="top" wrapText="1"/>
    </xf>
    <xf numFmtId="0" fontId="0" fillId="0" borderId="21" xfId="0" applyBorder="1" applyAlignment="1">
      <alignment horizontal="left" vertical="top" wrapText="1"/>
    </xf>
    <xf numFmtId="0" fontId="66" fillId="33" borderId="21" xfId="0" applyFont="1" applyFill="1" applyBorder="1" applyAlignment="1">
      <alignment horizontal="left" vertical="center" wrapText="1"/>
    </xf>
    <xf numFmtId="0" fontId="66" fillId="33" borderId="22" xfId="0" applyFont="1" applyFill="1" applyBorder="1" applyAlignment="1">
      <alignment horizontal="left" vertical="center" wrapText="1"/>
    </xf>
    <xf numFmtId="0" fontId="0" fillId="0" borderId="20" xfId="0" applyFont="1" applyFill="1" applyBorder="1" applyAlignment="1">
      <alignment horizontal="left" vertical="top" wrapText="1"/>
    </xf>
    <xf numFmtId="0" fontId="0" fillId="33" borderId="25" xfId="0" applyFont="1" applyFill="1" applyBorder="1" applyAlignment="1">
      <alignment horizontal="left" vertical="top" wrapText="1"/>
    </xf>
    <xf numFmtId="0" fontId="72" fillId="44" borderId="25" xfId="0" applyFont="1" applyFill="1" applyBorder="1" applyAlignment="1">
      <alignment horizontal="left" vertical="top" wrapText="1"/>
    </xf>
    <xf numFmtId="0" fontId="72" fillId="44" borderId="21" xfId="0" applyFont="1" applyFill="1" applyBorder="1" applyAlignment="1">
      <alignment horizontal="left" vertical="top" wrapText="1"/>
    </xf>
    <xf numFmtId="0" fontId="72" fillId="44" borderId="22" xfId="0" applyFont="1" applyFill="1" applyBorder="1" applyAlignment="1">
      <alignment horizontal="left" vertical="top" wrapText="1"/>
    </xf>
    <xf numFmtId="0" fontId="72" fillId="0" borderId="20" xfId="0" applyFont="1" applyFill="1" applyBorder="1" applyAlignment="1">
      <alignment horizontal="left" vertical="top" wrapText="1"/>
    </xf>
    <xf numFmtId="0" fontId="0" fillId="0" borderId="0" xfId="0" applyFont="1" applyFill="1" applyBorder="1" applyAlignment="1">
      <alignment horizontal="center" vertical="top" wrapText="1"/>
    </xf>
    <xf numFmtId="0" fontId="66" fillId="0" borderId="16" xfId="0" applyFont="1" applyFill="1" applyBorder="1" applyAlignment="1">
      <alignment horizontal="center" vertical="top" wrapText="1"/>
    </xf>
    <xf numFmtId="0" fontId="0" fillId="0" borderId="16" xfId="0" applyFont="1" applyFill="1" applyBorder="1" applyAlignment="1">
      <alignment horizontal="center" vertical="top" wrapText="1"/>
    </xf>
    <xf numFmtId="0" fontId="1" fillId="33" borderId="20" xfId="0" applyFont="1" applyFill="1" applyBorder="1" applyAlignment="1">
      <alignment horizontal="left" vertical="top" wrapText="1"/>
    </xf>
    <xf numFmtId="0" fontId="0" fillId="33" borderId="20" xfId="0" applyFont="1" applyFill="1" applyBorder="1" applyAlignment="1">
      <alignment horizontal="left" vertical="top" wrapText="1"/>
    </xf>
    <xf numFmtId="0" fontId="1" fillId="39" borderId="25" xfId="0" applyFont="1" applyFill="1" applyBorder="1" applyAlignment="1">
      <alignment horizontal="left" vertical="top" wrapText="1"/>
    </xf>
    <xf numFmtId="0" fontId="72" fillId="39" borderId="21" xfId="0" applyFont="1" applyFill="1" applyBorder="1" applyAlignment="1">
      <alignment horizontal="left" vertical="top" wrapText="1"/>
    </xf>
    <xf numFmtId="0" fontId="72" fillId="39" borderId="22" xfId="0" applyFont="1" applyFill="1" applyBorder="1" applyAlignment="1">
      <alignment horizontal="left" vertical="top" wrapText="1"/>
    </xf>
    <xf numFmtId="0" fontId="72" fillId="43" borderId="20" xfId="0" applyFont="1" applyFill="1" applyBorder="1" applyAlignment="1">
      <alignment horizontal="left" vertical="top" wrapText="1"/>
    </xf>
    <xf numFmtId="0" fontId="0" fillId="0" borderId="0" xfId="0" applyAlignment="1">
      <alignment horizontal="center"/>
    </xf>
    <xf numFmtId="49" fontId="72" fillId="0" borderId="0" xfId="0" applyNumberFormat="1" applyFont="1" applyFill="1" applyBorder="1" applyAlignment="1" applyProtection="1">
      <alignment horizontal="left" vertical="top" wrapText="1"/>
      <protection locked="0"/>
    </xf>
    <xf numFmtId="49" fontId="73" fillId="0" borderId="16" xfId="54" applyNumberFormat="1" applyFont="1" applyFill="1" applyBorder="1" applyAlignment="1" applyProtection="1">
      <alignment horizontal="left" vertical="top" wrapText="1"/>
      <protection locked="0"/>
    </xf>
    <xf numFmtId="0" fontId="21" fillId="0" borderId="0" xfId="58" applyFont="1" applyFill="1" applyBorder="1" applyAlignment="1" applyProtection="1">
      <alignment horizontal="left" vertical="top" wrapText="1"/>
      <protection/>
    </xf>
    <xf numFmtId="0" fontId="6" fillId="0" borderId="0" xfId="58" applyFont="1" applyFill="1" applyBorder="1" applyAlignment="1" applyProtection="1">
      <alignment horizontal="left" vertical="center" wrapText="1"/>
      <protection/>
    </xf>
    <xf numFmtId="44" fontId="6" fillId="0" borderId="16" xfId="58" applyNumberFormat="1" applyFont="1" applyFill="1" applyBorder="1" applyAlignment="1" applyProtection="1">
      <alignment horizontal="right"/>
      <protection locked="0"/>
    </xf>
    <xf numFmtId="0" fontId="21" fillId="0" borderId="0" xfId="58" applyFont="1" applyFill="1" applyBorder="1" applyAlignment="1">
      <alignment horizontal="left"/>
      <protection/>
    </xf>
    <xf numFmtId="0" fontId="70" fillId="0" borderId="0" xfId="58" applyFont="1" applyFill="1" applyBorder="1" applyAlignment="1" applyProtection="1">
      <alignment horizontal="center" vertical="top"/>
      <protection/>
    </xf>
    <xf numFmtId="0" fontId="70" fillId="0" borderId="0" xfId="58" applyFont="1" applyFill="1" applyBorder="1" applyAlignment="1" applyProtection="1">
      <alignment horizontal="center"/>
      <protection/>
    </xf>
    <xf numFmtId="0" fontId="6" fillId="0" borderId="0" xfId="58" applyFont="1" applyFill="1" applyBorder="1" applyAlignment="1" applyProtection="1">
      <alignment horizontal="left" wrapText="1"/>
      <protection/>
    </xf>
    <xf numFmtId="0" fontId="6" fillId="0" borderId="0" xfId="58" applyFont="1" applyFill="1" applyBorder="1" applyAlignment="1" applyProtection="1">
      <alignment horizontal="left"/>
      <protection/>
    </xf>
    <xf numFmtId="0" fontId="22" fillId="0" borderId="0" xfId="58" applyFont="1" applyFill="1" applyBorder="1" applyAlignment="1" applyProtection="1">
      <alignment horizontal="left" wrapText="1"/>
      <protection/>
    </xf>
    <xf numFmtId="44" fontId="6" fillId="0" borderId="16" xfId="58" applyNumberFormat="1" applyFont="1" applyFill="1" applyBorder="1" applyAlignment="1" applyProtection="1">
      <alignment horizontal="right"/>
      <protection/>
    </xf>
    <xf numFmtId="0" fontId="66" fillId="0" borderId="0" xfId="0" applyFont="1" applyFill="1" applyBorder="1" applyAlignment="1">
      <alignment horizontal="right"/>
    </xf>
    <xf numFmtId="0" fontId="0" fillId="0" borderId="16" xfId="0" applyFont="1" applyFill="1" applyBorder="1" applyAlignment="1" applyProtection="1">
      <alignment vertical="center" readingOrder="1"/>
      <protection locked="0"/>
    </xf>
    <xf numFmtId="0" fontId="66" fillId="0" borderId="0" xfId="0" applyFont="1" applyAlignment="1">
      <alignment horizontal="right"/>
    </xf>
    <xf numFmtId="0" fontId="0" fillId="0" borderId="16" xfId="0" applyNumberFormat="1" applyFont="1" applyFill="1" applyBorder="1" applyAlignment="1" applyProtection="1">
      <alignment vertical="center"/>
      <protection locked="0"/>
    </xf>
    <xf numFmtId="0" fontId="66" fillId="0" borderId="0" xfId="0" applyFont="1" applyFill="1" applyBorder="1" applyAlignment="1">
      <alignment horizontal="left" vertical="top" wrapText="1"/>
    </xf>
    <xf numFmtId="0" fontId="70" fillId="0" borderId="30" xfId="0" applyFont="1" applyFill="1" applyBorder="1" applyAlignment="1">
      <alignment horizontal="center" vertical="top"/>
    </xf>
    <xf numFmtId="0" fontId="0" fillId="0" borderId="30" xfId="0" applyFont="1" applyFill="1" applyBorder="1" applyAlignment="1">
      <alignment horizontal="center" vertical="top"/>
    </xf>
    <xf numFmtId="0" fontId="70" fillId="0" borderId="0" xfId="0" applyFont="1" applyFill="1" applyBorder="1" applyAlignment="1">
      <alignment horizontal="center" vertical="top"/>
    </xf>
    <xf numFmtId="0" fontId="0" fillId="0" borderId="0" xfId="0" applyFont="1" applyFill="1" applyBorder="1" applyAlignment="1">
      <alignment horizontal="center" vertical="top"/>
    </xf>
    <xf numFmtId="0" fontId="6" fillId="0" borderId="25" xfId="62" applyFont="1" applyBorder="1" applyAlignment="1" applyProtection="1">
      <alignment horizontal="left" vertical="top" wrapText="1"/>
      <protection locked="0"/>
    </xf>
    <xf numFmtId="0" fontId="6" fillId="0" borderId="21" xfId="62" applyFont="1" applyBorder="1" applyAlignment="1" applyProtection="1">
      <alignment horizontal="left" vertical="top" wrapText="1"/>
      <protection locked="0"/>
    </xf>
    <xf numFmtId="0" fontId="9" fillId="38" borderId="25" xfId="62" applyFont="1" applyFill="1" applyBorder="1" applyAlignment="1" applyProtection="1">
      <alignment horizontal="left"/>
      <protection/>
    </xf>
    <xf numFmtId="0" fontId="9" fillId="38" borderId="22" xfId="62" applyFont="1" applyFill="1" applyBorder="1" applyAlignment="1" applyProtection="1">
      <alignment horizontal="left"/>
      <protection/>
    </xf>
    <xf numFmtId="0" fontId="3" fillId="33" borderId="20" xfId="62" applyFill="1" applyBorder="1" applyAlignment="1">
      <alignment/>
      <protection/>
    </xf>
    <xf numFmtId="0" fontId="9" fillId="41" borderId="23" xfId="62" applyFont="1" applyFill="1" applyBorder="1" applyAlignment="1" applyProtection="1">
      <alignment/>
      <protection/>
    </xf>
    <xf numFmtId="0" fontId="3" fillId="41" borderId="18" xfId="62" applyFill="1" applyBorder="1" applyAlignment="1">
      <alignment/>
      <protection/>
    </xf>
    <xf numFmtId="0" fontId="6" fillId="0" borderId="20" xfId="62" applyFont="1" applyBorder="1" applyProtection="1">
      <alignment/>
      <protection/>
    </xf>
    <xf numFmtId="0" fontId="6" fillId="0" borderId="25" xfId="62" applyFont="1" applyBorder="1" applyProtection="1">
      <alignment/>
      <protection/>
    </xf>
    <xf numFmtId="0" fontId="27" fillId="0" borderId="23" xfId="62" applyFont="1" applyBorder="1" applyAlignment="1" applyProtection="1">
      <alignment horizontal="left" vertical="top" wrapText="1"/>
      <protection locked="0"/>
    </xf>
    <xf numFmtId="0" fontId="27" fillId="0" borderId="20" xfId="62" applyFont="1" applyBorder="1" applyAlignment="1" applyProtection="1">
      <alignment horizontal="left" vertical="top" wrapText="1"/>
      <protection locked="0"/>
    </xf>
    <xf numFmtId="0" fontId="27" fillId="0" borderId="17" xfId="62" applyFont="1" applyBorder="1" applyAlignment="1" applyProtection="1">
      <alignment horizontal="left" vertical="top" wrapText="1"/>
      <protection locked="0"/>
    </xf>
    <xf numFmtId="0" fontId="27" fillId="0" borderId="25" xfId="62" applyFont="1" applyBorder="1" applyAlignment="1" applyProtection="1">
      <alignment horizontal="left" vertical="top" wrapText="1"/>
      <protection locked="0"/>
    </xf>
    <xf numFmtId="0" fontId="27" fillId="0" borderId="21" xfId="62" applyFont="1" applyBorder="1" applyAlignment="1" applyProtection="1">
      <alignment horizontal="left" vertical="top" wrapText="1"/>
      <protection locked="0"/>
    </xf>
    <xf numFmtId="0" fontId="27" fillId="0" borderId="22" xfId="62" applyFont="1" applyBorder="1" applyAlignment="1" applyProtection="1">
      <alignment horizontal="left" vertical="top" wrapText="1"/>
      <protection locked="0"/>
    </xf>
    <xf numFmtId="0" fontId="27" fillId="0" borderId="25" xfId="62" applyFont="1" applyBorder="1" applyAlignment="1" applyProtection="1">
      <alignment horizontal="left" vertical="top" wrapText="1"/>
      <protection/>
    </xf>
    <xf numFmtId="0" fontId="27" fillId="0" borderId="21" xfId="62" applyFont="1" applyBorder="1" applyAlignment="1" applyProtection="1">
      <alignment horizontal="left" vertical="top" wrapText="1"/>
      <protection/>
    </xf>
    <xf numFmtId="0" fontId="27" fillId="0" borderId="22" xfId="62" applyFont="1" applyBorder="1" applyAlignment="1" applyProtection="1">
      <alignment horizontal="left" vertical="top" wrapText="1"/>
      <protection/>
    </xf>
    <xf numFmtId="0" fontId="9" fillId="34" borderId="20" xfId="62" applyFont="1" applyFill="1" applyBorder="1" applyAlignment="1" applyProtection="1">
      <alignment wrapText="1"/>
      <protection/>
    </xf>
    <xf numFmtId="0" fontId="3" fillId="34" borderId="20" xfId="62" applyFont="1" applyFill="1" applyBorder="1" applyAlignment="1">
      <alignment/>
      <protection/>
    </xf>
    <xf numFmtId="0" fontId="9" fillId="34" borderId="25" xfId="62" applyFont="1" applyFill="1" applyBorder="1" applyAlignment="1" applyProtection="1">
      <alignment horizontal="left" vertical="center" wrapText="1"/>
      <protection/>
    </xf>
    <xf numFmtId="0" fontId="3" fillId="34" borderId="21" xfId="62" applyFont="1" applyFill="1" applyBorder="1" applyAlignment="1">
      <alignment vertical="center"/>
      <protection/>
    </xf>
    <xf numFmtId="0" fontId="3" fillId="34" borderId="22" xfId="62" applyFont="1" applyFill="1" applyBorder="1" applyAlignment="1">
      <alignment vertical="center"/>
      <protection/>
    </xf>
    <xf numFmtId="0" fontId="9" fillId="41" borderId="20" xfId="62" applyFont="1" applyFill="1" applyBorder="1" applyProtection="1">
      <alignment/>
      <protection/>
    </xf>
    <xf numFmtId="0" fontId="7" fillId="34" borderId="23" xfId="62" applyFont="1" applyFill="1" applyBorder="1" applyAlignment="1">
      <alignment/>
      <protection/>
    </xf>
    <xf numFmtId="0" fontId="7" fillId="34" borderId="20" xfId="62" applyFont="1" applyFill="1" applyBorder="1" applyAlignment="1">
      <alignment/>
      <protection/>
    </xf>
    <xf numFmtId="0" fontId="9" fillId="33" borderId="21" xfId="62" applyFont="1" applyFill="1" applyBorder="1" applyAlignment="1" applyProtection="1">
      <alignment horizontal="left" wrapText="1"/>
      <protection/>
    </xf>
    <xf numFmtId="0" fontId="9" fillId="33" borderId="22" xfId="62" applyFont="1" applyFill="1" applyBorder="1" applyAlignment="1" applyProtection="1">
      <alignment horizontal="left" wrapText="1"/>
      <protection/>
    </xf>
    <xf numFmtId="0" fontId="9" fillId="33" borderId="21" xfId="62" applyFont="1" applyFill="1" applyBorder="1" applyAlignment="1" applyProtection="1">
      <alignment vertical="top" wrapText="1"/>
      <protection/>
    </xf>
    <xf numFmtId="0" fontId="9" fillId="33" borderId="22" xfId="62" applyFont="1" applyFill="1" applyBorder="1" applyAlignment="1" applyProtection="1">
      <alignment vertical="top" wrapText="1"/>
      <protection/>
    </xf>
    <xf numFmtId="0" fontId="9" fillId="34" borderId="25" xfId="62" applyFont="1" applyFill="1" applyBorder="1" applyAlignment="1" applyProtection="1">
      <alignment horizontal="left" wrapText="1"/>
      <protection/>
    </xf>
    <xf numFmtId="0" fontId="9" fillId="34" borderId="21" xfId="62" applyFont="1" applyFill="1" applyBorder="1" applyAlignment="1" applyProtection="1">
      <alignment horizontal="left" wrapText="1"/>
      <protection/>
    </xf>
    <xf numFmtId="0" fontId="27" fillId="0" borderId="20" xfId="62" applyFont="1" applyBorder="1" applyAlignment="1" applyProtection="1">
      <alignment horizontal="left" vertical="top" wrapText="1"/>
      <protection/>
    </xf>
    <xf numFmtId="0" fontId="0" fillId="0" borderId="0" xfId="0" applyAlignment="1">
      <alignment horizontal="center" wrapText="1"/>
    </xf>
    <xf numFmtId="0" fontId="0" fillId="0" borderId="0" xfId="0"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Special Educ" xfId="61"/>
    <cellStyle name="Normal_SPED Spding Plan" xfId="62"/>
    <cellStyle name="Note" xfId="63"/>
    <cellStyle name="Output" xfId="64"/>
    <cellStyle name="Percent" xfId="65"/>
    <cellStyle name="Title" xfId="66"/>
    <cellStyle name="Total" xfId="67"/>
    <cellStyle name="Warning Text" xfId="68"/>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e.edu/cs/groups/xbie/documents/text/idc014961.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hitehouse.gov/omb/circulars_a087_2004#1" TargetMode="External" /><Relationship Id="rId2" Type="http://schemas.openxmlformats.org/officeDocument/2006/relationships/hyperlink" Target="http://www.whitehouse.gov/omb/circulars_a087_2004#2" TargetMode="External" /><Relationship Id="rId3" Type="http://schemas.openxmlformats.org/officeDocument/2006/relationships/hyperlink" Target="http://www.whitehouse.gov/omb/circulars_a087_2004#3" TargetMode="External" /><Relationship Id="rId4" Type="http://schemas.openxmlformats.org/officeDocument/2006/relationships/hyperlink" Target="http://www.whitehouse.gov/omb/circulars_a087_2004#4" TargetMode="External" /><Relationship Id="rId5" Type="http://schemas.openxmlformats.org/officeDocument/2006/relationships/hyperlink" Target="http://www.whitehouse.gov/omb/circulars_a087_2004#5" TargetMode="External" /><Relationship Id="rId6" Type="http://schemas.openxmlformats.org/officeDocument/2006/relationships/hyperlink" Target="http://www.whitehouse.gov/omb/circulars_a087_2004#6" TargetMode="External" /><Relationship Id="rId7" Type="http://schemas.openxmlformats.org/officeDocument/2006/relationships/hyperlink" Target="http://www.whitehouse.gov/omb/circulars_a087_2004#7" TargetMode="External" /><Relationship Id="rId8" Type="http://schemas.openxmlformats.org/officeDocument/2006/relationships/hyperlink" Target="http://www.whitehouse.gov/omb/circulars_a087_2004#8" TargetMode="External" /><Relationship Id="rId9" Type="http://schemas.openxmlformats.org/officeDocument/2006/relationships/hyperlink" Target="http://www.whitehouse.gov/omb/circulars_a087_2004#9" TargetMode="External" /><Relationship Id="rId10" Type="http://schemas.openxmlformats.org/officeDocument/2006/relationships/hyperlink" Target="http://www.whitehouse.gov/omb/circulars_a087_2004#10" TargetMode="External" /><Relationship Id="rId11" Type="http://schemas.openxmlformats.org/officeDocument/2006/relationships/hyperlink" Target="http://www.whitehouse.gov/omb/circulars_a087_2004#11" TargetMode="External" /><Relationship Id="rId12" Type="http://schemas.openxmlformats.org/officeDocument/2006/relationships/hyperlink" Target="http://www.whitehouse.gov/omb/circulars_a087_2004#12" TargetMode="External" /><Relationship Id="rId13" Type="http://schemas.openxmlformats.org/officeDocument/2006/relationships/hyperlink" Target="http://www.whitehouse.gov/omb/circulars_a087_2004#13" TargetMode="External" /><Relationship Id="rId14" Type="http://schemas.openxmlformats.org/officeDocument/2006/relationships/hyperlink" Target="http://www.whitehouse.gov/omb/circulars_a087_2004#14" TargetMode="External" /><Relationship Id="rId15" Type="http://schemas.openxmlformats.org/officeDocument/2006/relationships/hyperlink" Target="http://www.whitehouse.gov/omb/circulars_a087_2004#15" TargetMode="External" /><Relationship Id="rId16" Type="http://schemas.openxmlformats.org/officeDocument/2006/relationships/hyperlink" Target="http://www.whitehouse.gov/omb/circulars_a087_2004#16" TargetMode="External" /><Relationship Id="rId17" Type="http://schemas.openxmlformats.org/officeDocument/2006/relationships/hyperlink" Target="http://www.whitehouse.gov/omb/circulars_a087_2004#17" TargetMode="External" /><Relationship Id="rId18" Type="http://schemas.openxmlformats.org/officeDocument/2006/relationships/hyperlink" Target="http://www.whitehouse.gov/omb/circulars_a087_2004#18" TargetMode="External" /><Relationship Id="rId19" Type="http://schemas.openxmlformats.org/officeDocument/2006/relationships/hyperlink" Target="http://www.whitehouse.gov/omb/circulars_a087_2004#19" TargetMode="External" /><Relationship Id="rId20" Type="http://schemas.openxmlformats.org/officeDocument/2006/relationships/hyperlink" Target="http://www.whitehouse.gov/omb/circulars_a087_2004#20" TargetMode="External" /><Relationship Id="rId21" Type="http://schemas.openxmlformats.org/officeDocument/2006/relationships/hyperlink" Target="http://www.whitehouse.gov/omb/circulars_a087_2004#21" TargetMode="External" /><Relationship Id="rId22" Type="http://schemas.openxmlformats.org/officeDocument/2006/relationships/hyperlink" Target="http://www.whitehouse.gov/omb/circulars_a087_2004#22" TargetMode="External" /><Relationship Id="rId23" Type="http://schemas.openxmlformats.org/officeDocument/2006/relationships/hyperlink" Target="http://www.whitehouse.gov/omb/circulars_a087_2004#223" TargetMode="External" /><Relationship Id="rId24" Type="http://schemas.openxmlformats.org/officeDocument/2006/relationships/hyperlink" Target="http://www.whitehouse.gov/omb/circulars_a087_2004#24" TargetMode="External" /><Relationship Id="rId25" Type="http://schemas.openxmlformats.org/officeDocument/2006/relationships/hyperlink" Target="http://www.whitehouse.gov/omb/circulars_a087_2004#25" TargetMode="External" /><Relationship Id="rId26" Type="http://schemas.openxmlformats.org/officeDocument/2006/relationships/hyperlink" Target="http://www.whitehouse.gov/omb/circulars_a087_2004#26" TargetMode="External" /><Relationship Id="rId27" Type="http://schemas.openxmlformats.org/officeDocument/2006/relationships/hyperlink" Target="http://www.whitehouse.gov/omb/circulars_a087_2004#27" TargetMode="External" /><Relationship Id="rId28" Type="http://schemas.openxmlformats.org/officeDocument/2006/relationships/hyperlink" Target="http://www.whitehouse.gov/omb/circulars_a087_2004#28" TargetMode="External" /><Relationship Id="rId29" Type="http://schemas.openxmlformats.org/officeDocument/2006/relationships/hyperlink" Target="http://www.whitehouse.gov/omb/circulars_a087_2004#29" TargetMode="External" /><Relationship Id="rId30" Type="http://schemas.openxmlformats.org/officeDocument/2006/relationships/hyperlink" Target="http://www.whitehouse.gov/omb/circulars_a087_2004#30" TargetMode="External" /><Relationship Id="rId31" Type="http://schemas.openxmlformats.org/officeDocument/2006/relationships/hyperlink" Target="http://www.whitehouse.gov/omb/circulars_a087_2004#31" TargetMode="External" /><Relationship Id="rId32" Type="http://schemas.openxmlformats.org/officeDocument/2006/relationships/hyperlink" Target="http://www.whitehouse.gov/omb/circulars_a087_2004#32" TargetMode="External" /><Relationship Id="rId33" Type="http://schemas.openxmlformats.org/officeDocument/2006/relationships/hyperlink" Target="http://www.whitehouse.gov/omb/circulars_a087_2004#33" TargetMode="External" /><Relationship Id="rId34" Type="http://schemas.openxmlformats.org/officeDocument/2006/relationships/hyperlink" Target="http://www.whitehouse.gov/omb/circulars_a087_2004#34" TargetMode="External" /><Relationship Id="rId35" Type="http://schemas.openxmlformats.org/officeDocument/2006/relationships/hyperlink" Target="http://www.whitehouse.gov/omb/circulars_a087_2004#35" TargetMode="External" /><Relationship Id="rId36" Type="http://schemas.openxmlformats.org/officeDocument/2006/relationships/hyperlink" Target="http://www.whitehouse.gov/omb/circulars_a087_2004#36" TargetMode="External" /><Relationship Id="rId37" Type="http://schemas.openxmlformats.org/officeDocument/2006/relationships/hyperlink" Target="http://www.whitehouse.gov/omb/circulars_a087_2004#37" TargetMode="External" /><Relationship Id="rId38" Type="http://schemas.openxmlformats.org/officeDocument/2006/relationships/hyperlink" Target="http://www.whitehouse.gov/omb/circulars_a087_2004#38" TargetMode="External" /><Relationship Id="rId39" Type="http://schemas.openxmlformats.org/officeDocument/2006/relationships/hyperlink" Target="http://www.whitehouse.gov/omb/circulars_a087_2004#39" TargetMode="External" /><Relationship Id="rId40" Type="http://schemas.openxmlformats.org/officeDocument/2006/relationships/hyperlink" Target="http://www.whitehouse.gov/omb/circulars_a087_2004#40" TargetMode="External" /><Relationship Id="rId41" Type="http://schemas.openxmlformats.org/officeDocument/2006/relationships/hyperlink" Target="http://www.whitehouse.gov/omb/circulars_a087_2004#41" TargetMode="External" /><Relationship Id="rId42" Type="http://schemas.openxmlformats.org/officeDocument/2006/relationships/hyperlink" Target="http://www.whitehouse.gov/omb/circulars_a087_2004#42" TargetMode="External" /><Relationship Id="rId43" Type="http://schemas.openxmlformats.org/officeDocument/2006/relationships/hyperlink" Target="http://www.whitehouse.gov/omb/circulars_a087_2004#43" TargetMode="External" /><Relationship Id="rId44" Type="http://schemas.openxmlformats.org/officeDocument/2006/relationships/hyperlink" Target="http://www.whitehouse.gov/omb/circulars_a087_2004#4" TargetMode="External" /><Relationship Id="rId4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ed.gov/policy/fund/reg/edgarReg/edgar.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I75"/>
  <sheetViews>
    <sheetView tabSelected="1" view="pageLayout" zoomScale="120" zoomScaleNormal="140" zoomScalePageLayoutView="120" workbookViewId="0" topLeftCell="A1">
      <selection activeCell="B6" sqref="B6:I6"/>
    </sheetView>
  </sheetViews>
  <sheetFormatPr defaultColWidth="9.140625" defaultRowHeight="15"/>
  <cols>
    <col min="1" max="1" width="7.140625" style="0" customWidth="1"/>
    <col min="2" max="9" width="10.140625" style="0" customWidth="1"/>
  </cols>
  <sheetData>
    <row r="1" spans="1:9" s="14" customFormat="1" ht="30.75" customHeight="1">
      <c r="A1" s="207"/>
      <c r="B1" s="207"/>
      <c r="C1" s="207"/>
      <c r="D1" s="207"/>
      <c r="E1" s="207"/>
      <c r="F1" s="207"/>
      <c r="G1" s="207"/>
      <c r="H1" s="207"/>
      <c r="I1" s="207"/>
    </row>
    <row r="2" spans="1:9" ht="144" customHeight="1">
      <c r="A2" s="208" t="s">
        <v>568</v>
      </c>
      <c r="B2" s="208"/>
      <c r="C2" s="208"/>
      <c r="D2" s="208"/>
      <c r="E2" s="208"/>
      <c r="F2" s="208"/>
      <c r="G2" s="208"/>
      <c r="H2" s="208"/>
      <c r="I2" s="208"/>
    </row>
    <row r="3" spans="1:9" ht="21" customHeight="1">
      <c r="A3" s="209" t="s">
        <v>112</v>
      </c>
      <c r="B3" s="209"/>
      <c r="C3" s="209"/>
      <c r="D3" s="209"/>
      <c r="E3" s="209"/>
      <c r="F3" s="209"/>
      <c r="G3" s="209"/>
      <c r="H3" s="209"/>
      <c r="I3" s="209"/>
    </row>
    <row r="4" spans="1:9" ht="15" customHeight="1">
      <c r="A4" s="206" t="s">
        <v>529</v>
      </c>
      <c r="B4" s="206"/>
      <c r="C4" s="206"/>
      <c r="D4" s="206"/>
      <c r="E4" s="206"/>
      <c r="F4" s="206"/>
      <c r="G4" s="206"/>
      <c r="H4" s="206"/>
      <c r="I4" s="206"/>
    </row>
    <row r="5" spans="1:9" s="14" customFormat="1" ht="33.75" customHeight="1">
      <c r="A5" s="91"/>
      <c r="B5" s="203" t="s">
        <v>585</v>
      </c>
      <c r="C5" s="204"/>
      <c r="D5" s="204"/>
      <c r="E5" s="204"/>
      <c r="F5" s="204"/>
      <c r="G5" s="204"/>
      <c r="H5" s="204"/>
      <c r="I5" s="205"/>
    </row>
    <row r="6" spans="1:9" ht="80.25" customHeight="1">
      <c r="A6" s="27">
        <v>1</v>
      </c>
      <c r="B6" s="192" t="s">
        <v>528</v>
      </c>
      <c r="C6" s="192"/>
      <c r="D6" s="192"/>
      <c r="E6" s="192"/>
      <c r="F6" s="192"/>
      <c r="G6" s="192"/>
      <c r="H6" s="192"/>
      <c r="I6" s="192"/>
    </row>
    <row r="7" spans="1:9" ht="79.5" customHeight="1">
      <c r="A7" s="27">
        <f>+A6+1</f>
        <v>2</v>
      </c>
      <c r="B7" s="192" t="s">
        <v>530</v>
      </c>
      <c r="C7" s="192"/>
      <c r="D7" s="192"/>
      <c r="E7" s="192"/>
      <c r="F7" s="192"/>
      <c r="G7" s="192"/>
      <c r="H7" s="192"/>
      <c r="I7" s="192"/>
    </row>
    <row r="8" spans="1:9" ht="53.25" customHeight="1">
      <c r="A8" s="27">
        <f>+A7+1</f>
        <v>3</v>
      </c>
      <c r="B8" s="192" t="s">
        <v>531</v>
      </c>
      <c r="C8" s="192"/>
      <c r="D8" s="192"/>
      <c r="E8" s="192"/>
      <c r="F8" s="192"/>
      <c r="G8" s="192"/>
      <c r="H8" s="192"/>
      <c r="I8" s="192"/>
    </row>
    <row r="9" spans="1:9" ht="21" customHeight="1">
      <c r="A9" s="27">
        <f>+A8+1</f>
        <v>4</v>
      </c>
      <c r="B9" s="192" t="s">
        <v>111</v>
      </c>
      <c r="C9" s="192"/>
      <c r="D9" s="192"/>
      <c r="E9" s="192"/>
      <c r="F9" s="192"/>
      <c r="G9" s="192"/>
      <c r="H9" s="192"/>
      <c r="I9" s="192"/>
    </row>
    <row r="10" spans="1:9" ht="61.5" customHeight="1">
      <c r="A10" s="98">
        <f>+A9+1</f>
        <v>5</v>
      </c>
      <c r="B10" s="192" t="s">
        <v>532</v>
      </c>
      <c r="C10" s="192"/>
      <c r="D10" s="192"/>
      <c r="E10" s="192"/>
      <c r="F10" s="192"/>
      <c r="G10" s="192"/>
      <c r="H10" s="192"/>
      <c r="I10" s="192"/>
    </row>
    <row r="11" spans="1:9" ht="35.25" customHeight="1">
      <c r="A11" s="98">
        <f>+A10+1</f>
        <v>6</v>
      </c>
      <c r="B11" s="192" t="s">
        <v>533</v>
      </c>
      <c r="C11" s="192"/>
      <c r="D11" s="192"/>
      <c r="E11" s="192"/>
      <c r="F11" s="192"/>
      <c r="G11" s="192"/>
      <c r="H11" s="192"/>
      <c r="I11" s="192"/>
    </row>
    <row r="12" spans="1:9" s="14" customFormat="1" ht="126" customHeight="1">
      <c r="A12" s="198"/>
      <c r="B12" s="198"/>
      <c r="C12" s="198"/>
      <c r="D12" s="198"/>
      <c r="E12" s="198"/>
      <c r="F12" s="198"/>
      <c r="G12" s="198"/>
      <c r="H12" s="198"/>
      <c r="I12" s="198"/>
    </row>
    <row r="13" spans="1:9" ht="21" customHeight="1">
      <c r="A13" s="199" t="s">
        <v>578</v>
      </c>
      <c r="B13" s="200"/>
      <c r="C13" s="200"/>
      <c r="D13" s="200"/>
      <c r="E13" s="200"/>
      <c r="F13" s="200"/>
      <c r="G13" s="200"/>
      <c r="H13" s="200"/>
      <c r="I13" s="200"/>
    </row>
    <row r="14" spans="1:9" s="14" customFormat="1" ht="15" customHeight="1">
      <c r="A14" s="206" t="s">
        <v>110</v>
      </c>
      <c r="B14" s="206"/>
      <c r="C14" s="206"/>
      <c r="D14" s="206"/>
      <c r="E14" s="206"/>
      <c r="F14" s="206"/>
      <c r="G14" s="206"/>
      <c r="H14" s="206"/>
      <c r="I14" s="206"/>
    </row>
    <row r="15" spans="1:9" ht="52.5" customHeight="1">
      <c r="A15" s="194" t="s">
        <v>580</v>
      </c>
      <c r="B15" s="195"/>
      <c r="C15" s="195"/>
      <c r="D15" s="195"/>
      <c r="E15" s="195"/>
      <c r="F15" s="195"/>
      <c r="G15" s="195"/>
      <c r="H15" s="195"/>
      <c r="I15" s="196"/>
    </row>
    <row r="16" spans="1:9" ht="49.5" customHeight="1">
      <c r="A16" s="27" t="s">
        <v>493</v>
      </c>
      <c r="B16" s="192" t="s">
        <v>538</v>
      </c>
      <c r="C16" s="192"/>
      <c r="D16" s="192"/>
      <c r="E16" s="192"/>
      <c r="F16" s="192"/>
      <c r="G16" s="192"/>
      <c r="H16" s="192"/>
      <c r="I16" s="192"/>
    </row>
    <row r="17" spans="1:9" ht="48" customHeight="1">
      <c r="A17" s="27" t="s">
        <v>494</v>
      </c>
      <c r="B17" s="192" t="s">
        <v>539</v>
      </c>
      <c r="C17" s="197"/>
      <c r="D17" s="197"/>
      <c r="E17" s="197"/>
      <c r="F17" s="197"/>
      <c r="G17" s="197"/>
      <c r="H17" s="197"/>
      <c r="I17" s="197"/>
    </row>
    <row r="18" spans="1:9" ht="47.25" customHeight="1">
      <c r="A18" s="201" t="s">
        <v>543</v>
      </c>
      <c r="B18" s="202"/>
      <c r="C18" s="202"/>
      <c r="D18" s="202"/>
      <c r="E18" s="202"/>
      <c r="F18" s="202"/>
      <c r="G18" s="202"/>
      <c r="H18" s="202"/>
      <c r="I18" s="202"/>
    </row>
    <row r="19" spans="1:9" ht="66" customHeight="1">
      <c r="A19" s="27" t="s">
        <v>495</v>
      </c>
      <c r="B19" s="192" t="s">
        <v>113</v>
      </c>
      <c r="C19" s="192"/>
      <c r="D19" s="192"/>
      <c r="E19" s="192"/>
      <c r="F19" s="192"/>
      <c r="G19" s="192"/>
      <c r="H19" s="192"/>
      <c r="I19" s="192"/>
    </row>
    <row r="20" spans="1:9" ht="79.5" customHeight="1">
      <c r="A20" s="27" t="s">
        <v>496</v>
      </c>
      <c r="B20" s="192" t="s">
        <v>540</v>
      </c>
      <c r="C20" s="192"/>
      <c r="D20" s="192"/>
      <c r="E20" s="192"/>
      <c r="F20" s="192"/>
      <c r="G20" s="192"/>
      <c r="H20" s="192"/>
      <c r="I20" s="192"/>
    </row>
    <row r="21" spans="1:9" s="14" customFormat="1" ht="182.25" customHeight="1">
      <c r="A21" s="27" t="s">
        <v>497</v>
      </c>
      <c r="B21" s="192" t="s">
        <v>541</v>
      </c>
      <c r="C21" s="192"/>
      <c r="D21" s="192"/>
      <c r="E21" s="192"/>
      <c r="F21" s="192"/>
      <c r="G21" s="192"/>
      <c r="H21" s="192"/>
      <c r="I21" s="192"/>
    </row>
    <row r="22" spans="1:9" ht="76.5" customHeight="1">
      <c r="A22" s="27" t="s">
        <v>498</v>
      </c>
      <c r="B22" s="157" t="s">
        <v>114</v>
      </c>
      <c r="C22" s="158"/>
      <c r="D22" s="158"/>
      <c r="E22" s="158"/>
      <c r="F22" s="158"/>
      <c r="G22" s="158"/>
      <c r="H22" s="158"/>
      <c r="I22" s="159"/>
    </row>
    <row r="23" spans="1:9" ht="68.25" customHeight="1">
      <c r="A23" s="98" t="s">
        <v>499</v>
      </c>
      <c r="B23" s="157" t="s">
        <v>536</v>
      </c>
      <c r="C23" s="158"/>
      <c r="D23" s="158"/>
      <c r="E23" s="158"/>
      <c r="F23" s="158"/>
      <c r="G23" s="158"/>
      <c r="H23" s="158"/>
      <c r="I23" s="159"/>
    </row>
    <row r="24" spans="1:9" ht="54" customHeight="1">
      <c r="A24" s="121" t="s">
        <v>500</v>
      </c>
      <c r="B24" s="188" t="s">
        <v>537</v>
      </c>
      <c r="C24" s="189"/>
      <c r="D24" s="189"/>
      <c r="E24" s="189"/>
      <c r="F24" s="189"/>
      <c r="G24" s="189"/>
      <c r="H24" s="189"/>
      <c r="I24" s="189"/>
    </row>
    <row r="25" spans="1:9" ht="47.25" customHeight="1">
      <c r="A25" s="27" t="s">
        <v>534</v>
      </c>
      <c r="B25" s="157" t="s">
        <v>535</v>
      </c>
      <c r="C25" s="158"/>
      <c r="D25" s="158"/>
      <c r="E25" s="158"/>
      <c r="F25" s="158"/>
      <c r="G25" s="158"/>
      <c r="H25" s="158"/>
      <c r="I25" s="159"/>
    </row>
    <row r="26" spans="1:9" ht="48.75" customHeight="1">
      <c r="A26" s="193" t="s">
        <v>542</v>
      </c>
      <c r="B26" s="186"/>
      <c r="C26" s="186"/>
      <c r="D26" s="186"/>
      <c r="E26" s="186"/>
      <c r="F26" s="186"/>
      <c r="G26" s="186"/>
      <c r="H26" s="186"/>
      <c r="I26" s="187"/>
    </row>
    <row r="27" spans="1:9" ht="15" customHeight="1">
      <c r="A27" s="27" t="s">
        <v>502</v>
      </c>
      <c r="B27" s="157" t="s">
        <v>579</v>
      </c>
      <c r="C27" s="158"/>
      <c r="D27" s="158"/>
      <c r="E27" s="158"/>
      <c r="F27" s="158"/>
      <c r="G27" s="158"/>
      <c r="H27" s="158"/>
      <c r="I27" s="159"/>
    </row>
    <row r="28" spans="1:9" ht="79.5" customHeight="1">
      <c r="A28" s="27" t="s">
        <v>503</v>
      </c>
      <c r="B28" s="157" t="s">
        <v>118</v>
      </c>
      <c r="C28" s="158"/>
      <c r="D28" s="158"/>
      <c r="E28" s="158"/>
      <c r="F28" s="158"/>
      <c r="G28" s="158"/>
      <c r="H28" s="158"/>
      <c r="I28" s="159"/>
    </row>
    <row r="29" spans="1:9" ht="15" customHeight="1">
      <c r="A29" s="27" t="s">
        <v>504</v>
      </c>
      <c r="B29" s="157" t="s">
        <v>119</v>
      </c>
      <c r="C29" s="158"/>
      <c r="D29" s="158"/>
      <c r="E29" s="158"/>
      <c r="F29" s="158"/>
      <c r="G29" s="158"/>
      <c r="H29" s="158"/>
      <c r="I29" s="159"/>
    </row>
    <row r="30" spans="1:9" ht="15" customHeight="1">
      <c r="A30" s="172" t="s">
        <v>544</v>
      </c>
      <c r="B30" s="190"/>
      <c r="C30" s="190"/>
      <c r="D30" s="190"/>
      <c r="E30" s="190"/>
      <c r="F30" s="190"/>
      <c r="G30" s="190"/>
      <c r="H30" s="190"/>
      <c r="I30" s="191"/>
    </row>
    <row r="31" spans="1:9" ht="63" customHeight="1">
      <c r="A31" s="27" t="s">
        <v>505</v>
      </c>
      <c r="B31" s="157" t="s">
        <v>545</v>
      </c>
      <c r="C31" s="158"/>
      <c r="D31" s="158"/>
      <c r="E31" s="158"/>
      <c r="F31" s="158"/>
      <c r="G31" s="158"/>
      <c r="H31" s="158"/>
      <c r="I31" s="159"/>
    </row>
    <row r="32" spans="1:9" ht="36" customHeight="1">
      <c r="A32" s="27" t="s">
        <v>546</v>
      </c>
      <c r="B32" s="157" t="s">
        <v>115</v>
      </c>
      <c r="C32" s="158"/>
      <c r="D32" s="158"/>
      <c r="E32" s="158"/>
      <c r="F32" s="158"/>
      <c r="G32" s="158"/>
      <c r="H32" s="158"/>
      <c r="I32" s="159"/>
    </row>
    <row r="33" spans="1:9" ht="15" customHeight="1">
      <c r="A33" s="185" t="s">
        <v>547</v>
      </c>
      <c r="B33" s="186"/>
      <c r="C33" s="186"/>
      <c r="D33" s="186"/>
      <c r="E33" s="186"/>
      <c r="F33" s="186"/>
      <c r="G33" s="186"/>
      <c r="H33" s="186"/>
      <c r="I33" s="187"/>
    </row>
    <row r="34" spans="1:9" ht="15" customHeight="1">
      <c r="A34" s="27" t="s">
        <v>548</v>
      </c>
      <c r="B34" s="157" t="s">
        <v>109</v>
      </c>
      <c r="C34" s="158"/>
      <c r="D34" s="158"/>
      <c r="E34" s="158"/>
      <c r="F34" s="158"/>
      <c r="G34" s="158"/>
      <c r="H34" s="158"/>
      <c r="I34" s="159"/>
    </row>
    <row r="35" spans="1:9" ht="15" customHeight="1">
      <c r="A35" s="185" t="s">
        <v>549</v>
      </c>
      <c r="B35" s="186"/>
      <c r="C35" s="186"/>
      <c r="D35" s="186"/>
      <c r="E35" s="186"/>
      <c r="F35" s="186"/>
      <c r="G35" s="186"/>
      <c r="H35" s="186"/>
      <c r="I35" s="187"/>
    </row>
    <row r="36" spans="1:9" ht="51" customHeight="1">
      <c r="A36" s="27" t="s">
        <v>507</v>
      </c>
      <c r="B36" s="157" t="s">
        <v>108</v>
      </c>
      <c r="C36" s="158"/>
      <c r="D36" s="158"/>
      <c r="E36" s="158"/>
      <c r="F36" s="158"/>
      <c r="G36" s="158"/>
      <c r="H36" s="158"/>
      <c r="I36" s="159"/>
    </row>
    <row r="37" spans="1:9" ht="15" customHeight="1">
      <c r="A37" s="176" t="s">
        <v>74</v>
      </c>
      <c r="B37" s="177"/>
      <c r="C37" s="177"/>
      <c r="D37" s="177"/>
      <c r="E37" s="177"/>
      <c r="F37" s="177"/>
      <c r="G37" s="177"/>
      <c r="H37" s="177"/>
      <c r="I37" s="178"/>
    </row>
    <row r="38" spans="1:9" ht="33.75" customHeight="1">
      <c r="A38" s="179" t="s">
        <v>550</v>
      </c>
      <c r="B38" s="180"/>
      <c r="C38" s="180"/>
      <c r="D38" s="180"/>
      <c r="E38" s="180"/>
      <c r="F38" s="180"/>
      <c r="G38" s="180"/>
      <c r="H38" s="180"/>
      <c r="I38" s="181"/>
    </row>
    <row r="39" spans="1:9" ht="15" customHeight="1">
      <c r="A39" s="27" t="s">
        <v>551</v>
      </c>
      <c r="B39" s="157" t="s">
        <v>107</v>
      </c>
      <c r="C39" s="158"/>
      <c r="D39" s="158"/>
      <c r="E39" s="158"/>
      <c r="F39" s="158"/>
      <c r="G39" s="158"/>
      <c r="H39" s="158"/>
      <c r="I39" s="159"/>
    </row>
    <row r="40" spans="1:9" ht="15" customHeight="1">
      <c r="A40" s="27" t="s">
        <v>552</v>
      </c>
      <c r="B40" s="157" t="s">
        <v>106</v>
      </c>
      <c r="C40" s="158"/>
      <c r="D40" s="158"/>
      <c r="E40" s="158"/>
      <c r="F40" s="158"/>
      <c r="G40" s="158"/>
      <c r="H40" s="158"/>
      <c r="I40" s="159"/>
    </row>
    <row r="41" spans="1:9" ht="15" customHeight="1">
      <c r="A41" s="27" t="s">
        <v>553</v>
      </c>
      <c r="B41" s="182" t="s">
        <v>105</v>
      </c>
      <c r="C41" s="183"/>
      <c r="D41" s="183"/>
      <c r="E41" s="183"/>
      <c r="F41" s="183"/>
      <c r="G41" s="183"/>
      <c r="H41" s="183"/>
      <c r="I41" s="184"/>
    </row>
    <row r="42" spans="1:9" ht="15" customHeight="1">
      <c r="A42" s="27" t="s">
        <v>554</v>
      </c>
      <c r="B42" s="157" t="s">
        <v>104</v>
      </c>
      <c r="C42" s="158"/>
      <c r="D42" s="158"/>
      <c r="E42" s="158"/>
      <c r="F42" s="158"/>
      <c r="G42" s="158"/>
      <c r="H42" s="158"/>
      <c r="I42" s="159"/>
    </row>
    <row r="43" spans="1:9" ht="15" customHeight="1">
      <c r="A43" s="27" t="s">
        <v>555</v>
      </c>
      <c r="B43" s="157" t="s">
        <v>103</v>
      </c>
      <c r="C43" s="158"/>
      <c r="D43" s="158"/>
      <c r="E43" s="158"/>
      <c r="F43" s="158"/>
      <c r="G43" s="158"/>
      <c r="H43" s="158"/>
      <c r="I43" s="159"/>
    </row>
    <row r="44" spans="1:9" ht="15" customHeight="1">
      <c r="A44" s="27" t="s">
        <v>556</v>
      </c>
      <c r="B44" s="157" t="s">
        <v>102</v>
      </c>
      <c r="C44" s="158"/>
      <c r="D44" s="158"/>
      <c r="E44" s="158"/>
      <c r="F44" s="158"/>
      <c r="G44" s="158"/>
      <c r="H44" s="158"/>
      <c r="I44" s="159"/>
    </row>
    <row r="45" spans="1:9" ht="78.75" customHeight="1">
      <c r="A45" s="27" t="s">
        <v>557</v>
      </c>
      <c r="B45" s="157" t="s">
        <v>116</v>
      </c>
      <c r="C45" s="158"/>
      <c r="D45" s="158"/>
      <c r="E45" s="158"/>
      <c r="F45" s="158"/>
      <c r="G45" s="158"/>
      <c r="H45" s="158"/>
      <c r="I45" s="159"/>
    </row>
    <row r="46" spans="1:9" ht="80.25" customHeight="1">
      <c r="A46" s="27" t="s">
        <v>558</v>
      </c>
      <c r="B46" s="157" t="s">
        <v>559</v>
      </c>
      <c r="C46" s="158"/>
      <c r="D46" s="158"/>
      <c r="E46" s="158"/>
      <c r="F46" s="158"/>
      <c r="G46" s="158"/>
      <c r="H46" s="158"/>
      <c r="I46" s="159"/>
    </row>
    <row r="47" spans="1:9" ht="31.5" customHeight="1">
      <c r="A47" s="173" t="s">
        <v>82</v>
      </c>
      <c r="B47" s="174"/>
      <c r="C47" s="174"/>
      <c r="D47" s="174"/>
      <c r="E47" s="174"/>
      <c r="F47" s="174"/>
      <c r="G47" s="174"/>
      <c r="H47" s="174"/>
      <c r="I47" s="175"/>
    </row>
    <row r="48" spans="1:9" ht="33" customHeight="1">
      <c r="A48" s="27" t="s">
        <v>560</v>
      </c>
      <c r="B48" s="157" t="s">
        <v>117</v>
      </c>
      <c r="C48" s="158"/>
      <c r="D48" s="158"/>
      <c r="E48" s="158"/>
      <c r="F48" s="158"/>
      <c r="G48" s="158"/>
      <c r="H48" s="158"/>
      <c r="I48" s="159"/>
    </row>
    <row r="49" spans="1:9" ht="125.25" customHeight="1">
      <c r="A49" s="27" t="s">
        <v>561</v>
      </c>
      <c r="B49" s="157" t="s">
        <v>120</v>
      </c>
      <c r="C49" s="158"/>
      <c r="D49" s="158"/>
      <c r="E49" s="158"/>
      <c r="F49" s="158"/>
      <c r="G49" s="158"/>
      <c r="H49" s="158"/>
      <c r="I49" s="159"/>
    </row>
    <row r="50" spans="1:9" ht="104.25" customHeight="1">
      <c r="A50" s="166" t="s">
        <v>581</v>
      </c>
      <c r="B50" s="167"/>
      <c r="C50" s="167"/>
      <c r="D50" s="167"/>
      <c r="E50" s="167"/>
      <c r="F50" s="167"/>
      <c r="G50" s="167"/>
      <c r="H50" s="167"/>
      <c r="I50" s="168"/>
    </row>
    <row r="51" spans="1:9" ht="30" customHeight="1">
      <c r="A51" s="169" t="s">
        <v>582</v>
      </c>
      <c r="B51" s="170"/>
      <c r="C51" s="170"/>
      <c r="D51" s="170"/>
      <c r="E51" s="170"/>
      <c r="F51" s="170"/>
      <c r="G51" s="170"/>
      <c r="H51" s="170"/>
      <c r="I51" s="171"/>
    </row>
    <row r="52" spans="1:9" ht="46.5" customHeight="1">
      <c r="A52" s="27" t="s">
        <v>563</v>
      </c>
      <c r="B52" s="157" t="s">
        <v>583</v>
      </c>
      <c r="C52" s="158"/>
      <c r="D52" s="158"/>
      <c r="E52" s="158"/>
      <c r="F52" s="158"/>
      <c r="G52" s="158"/>
      <c r="H52" s="158"/>
      <c r="I52" s="159"/>
    </row>
    <row r="53" spans="1:9" ht="33" customHeight="1">
      <c r="A53" s="27" t="s">
        <v>564</v>
      </c>
      <c r="B53" s="157" t="s">
        <v>584</v>
      </c>
      <c r="C53" s="158"/>
      <c r="D53" s="158"/>
      <c r="E53" s="158"/>
      <c r="F53" s="158"/>
      <c r="G53" s="158"/>
      <c r="H53" s="158"/>
      <c r="I53" s="159"/>
    </row>
    <row r="54" spans="1:9" ht="15" customHeight="1">
      <c r="A54" s="172" t="s">
        <v>562</v>
      </c>
      <c r="B54" s="170"/>
      <c r="C54" s="170"/>
      <c r="D54" s="170"/>
      <c r="E54" s="170"/>
      <c r="F54" s="170"/>
      <c r="G54" s="170"/>
      <c r="H54" s="170"/>
      <c r="I54" s="171"/>
    </row>
    <row r="55" spans="1:9" ht="15" customHeight="1">
      <c r="A55" s="27" t="s">
        <v>565</v>
      </c>
      <c r="B55" s="160" t="s">
        <v>101</v>
      </c>
      <c r="C55" s="161"/>
      <c r="D55" s="161"/>
      <c r="E55" s="161"/>
      <c r="F55" s="161"/>
      <c r="G55" s="161"/>
      <c r="H55" s="161"/>
      <c r="I55" s="162"/>
    </row>
    <row r="56" spans="1:9" s="25" customFormat="1" ht="66" customHeight="1">
      <c r="A56" s="163" t="s">
        <v>567</v>
      </c>
      <c r="B56" s="164"/>
      <c r="C56" s="164"/>
      <c r="D56" s="164"/>
      <c r="E56" s="164"/>
      <c r="F56" s="164"/>
      <c r="G56" s="164"/>
      <c r="H56" s="164"/>
      <c r="I56" s="165"/>
    </row>
    <row r="57" spans="1:9" ht="15">
      <c r="A57" s="27" t="s">
        <v>566</v>
      </c>
      <c r="B57" s="157" t="s">
        <v>100</v>
      </c>
      <c r="C57" s="158"/>
      <c r="D57" s="158"/>
      <c r="E57" s="158"/>
      <c r="F57" s="158"/>
      <c r="G57" s="158"/>
      <c r="H57" s="158"/>
      <c r="I57" s="159"/>
    </row>
    <row r="58" spans="1:9" ht="15">
      <c r="A58" s="25"/>
      <c r="B58" s="25"/>
      <c r="C58" s="25"/>
      <c r="D58" s="25"/>
      <c r="E58" s="25"/>
      <c r="F58" s="25"/>
      <c r="G58" s="25"/>
      <c r="H58" s="25"/>
      <c r="I58" s="25"/>
    </row>
    <row r="59" spans="1:9" ht="15">
      <c r="A59" s="25"/>
      <c r="B59" s="25"/>
      <c r="C59" s="25"/>
      <c r="D59" s="25"/>
      <c r="E59" s="25"/>
      <c r="F59" s="25"/>
      <c r="G59" s="25"/>
      <c r="H59" s="25"/>
      <c r="I59" s="25"/>
    </row>
    <row r="60" spans="1:9" ht="15">
      <c r="A60" s="25"/>
      <c r="B60" s="25"/>
      <c r="C60" s="25"/>
      <c r="D60" s="25"/>
      <c r="E60" s="25"/>
      <c r="F60" s="25"/>
      <c r="G60" s="25"/>
      <c r="H60" s="25"/>
      <c r="I60" s="25"/>
    </row>
    <row r="61" spans="1:9" ht="15">
      <c r="A61" s="25"/>
      <c r="B61" s="25"/>
      <c r="C61" s="25"/>
      <c r="D61" s="25"/>
      <c r="E61" s="25"/>
      <c r="F61" s="25"/>
      <c r="G61" s="25"/>
      <c r="H61" s="25"/>
      <c r="I61" s="25"/>
    </row>
    <row r="62" spans="1:9" ht="15">
      <c r="A62" s="25"/>
      <c r="B62" s="25"/>
      <c r="C62" s="25"/>
      <c r="D62" s="25"/>
      <c r="E62" s="25"/>
      <c r="F62" s="25"/>
      <c r="G62" s="25"/>
      <c r="H62" s="25"/>
      <c r="I62" s="25"/>
    </row>
    <row r="63" spans="1:9" ht="15">
      <c r="A63" s="25"/>
      <c r="B63" s="25"/>
      <c r="C63" s="25"/>
      <c r="D63" s="25"/>
      <c r="E63" s="25"/>
      <c r="F63" s="25"/>
      <c r="G63" s="25"/>
      <c r="H63" s="25"/>
      <c r="I63" s="25"/>
    </row>
    <row r="64" spans="1:9" ht="15">
      <c r="A64" s="25"/>
      <c r="B64" s="25"/>
      <c r="C64" s="25"/>
      <c r="D64" s="25"/>
      <c r="E64" s="25"/>
      <c r="F64" s="25"/>
      <c r="G64" s="25"/>
      <c r="H64" s="25"/>
      <c r="I64" s="25"/>
    </row>
    <row r="65" spans="1:9" ht="15">
      <c r="A65" s="25"/>
      <c r="B65" s="25"/>
      <c r="C65" s="25"/>
      <c r="D65" s="25"/>
      <c r="E65" s="25"/>
      <c r="F65" s="25"/>
      <c r="G65" s="25"/>
      <c r="H65" s="25"/>
      <c r="I65" s="25"/>
    </row>
    <row r="66" spans="1:9" ht="15">
      <c r="A66" s="25"/>
      <c r="B66" s="25"/>
      <c r="C66" s="25"/>
      <c r="D66" s="25"/>
      <c r="E66" s="25"/>
      <c r="F66" s="25"/>
      <c r="G66" s="25"/>
      <c r="H66" s="25"/>
      <c r="I66" s="25"/>
    </row>
    <row r="67" spans="1:9" ht="15">
      <c r="A67" s="25"/>
      <c r="B67" s="25"/>
      <c r="C67" s="25"/>
      <c r="D67" s="25"/>
      <c r="E67" s="25"/>
      <c r="F67" s="25"/>
      <c r="G67" s="25"/>
      <c r="H67" s="25"/>
      <c r="I67" s="25"/>
    </row>
    <row r="68" spans="1:9" ht="15">
      <c r="A68" s="25"/>
      <c r="B68" s="25"/>
      <c r="C68" s="25"/>
      <c r="D68" s="25"/>
      <c r="E68" s="25"/>
      <c r="F68" s="25"/>
      <c r="G68" s="25"/>
      <c r="H68" s="25"/>
      <c r="I68" s="25"/>
    </row>
    <row r="69" spans="1:9" ht="15">
      <c r="A69" s="25"/>
      <c r="B69" s="25"/>
      <c r="C69" s="25"/>
      <c r="D69" s="25"/>
      <c r="E69" s="25"/>
      <c r="F69" s="25"/>
      <c r="G69" s="25"/>
      <c r="H69" s="25"/>
      <c r="I69" s="25"/>
    </row>
    <row r="70" spans="1:9" ht="15">
      <c r="A70" s="25"/>
      <c r="B70" s="25"/>
      <c r="C70" s="25"/>
      <c r="D70" s="25"/>
      <c r="E70" s="25"/>
      <c r="F70" s="25"/>
      <c r="G70" s="25"/>
      <c r="H70" s="25"/>
      <c r="I70" s="25"/>
    </row>
    <row r="71" spans="1:9" ht="15">
      <c r="A71" s="25"/>
      <c r="B71" s="25"/>
      <c r="C71" s="25"/>
      <c r="D71" s="25"/>
      <c r="E71" s="25"/>
      <c r="F71" s="25"/>
      <c r="G71" s="25"/>
      <c r="H71" s="25"/>
      <c r="I71" s="25"/>
    </row>
    <row r="72" spans="1:9" ht="15">
      <c r="A72" s="25"/>
      <c r="B72" s="25"/>
      <c r="C72" s="25"/>
      <c r="D72" s="25"/>
      <c r="E72" s="25"/>
      <c r="F72" s="25"/>
      <c r="G72" s="25"/>
      <c r="H72" s="25"/>
      <c r="I72" s="25"/>
    </row>
    <row r="73" spans="1:9" ht="15">
      <c r="A73" s="25"/>
      <c r="B73" s="25"/>
      <c r="C73" s="25"/>
      <c r="D73" s="25"/>
      <c r="E73" s="25"/>
      <c r="F73" s="25"/>
      <c r="G73" s="25"/>
      <c r="H73" s="25"/>
      <c r="I73" s="25"/>
    </row>
    <row r="74" spans="1:9" ht="15">
      <c r="A74" s="25"/>
      <c r="B74" s="25"/>
      <c r="C74" s="25"/>
      <c r="D74" s="25"/>
      <c r="E74" s="25"/>
      <c r="F74" s="25"/>
      <c r="G74" s="25"/>
      <c r="H74" s="25"/>
      <c r="I74" s="25"/>
    </row>
    <row r="75" spans="1:9" ht="15">
      <c r="A75" s="25"/>
      <c r="B75" s="25"/>
      <c r="C75" s="25"/>
      <c r="D75" s="25"/>
      <c r="E75" s="25"/>
      <c r="F75" s="25"/>
      <c r="G75" s="25"/>
      <c r="H75" s="25"/>
      <c r="I75" s="25"/>
    </row>
  </sheetData>
  <sheetProtection/>
  <mergeCells count="57">
    <mergeCell ref="A1:I1"/>
    <mergeCell ref="A2:I2"/>
    <mergeCell ref="A3:I3"/>
    <mergeCell ref="A4:I4"/>
    <mergeCell ref="B6:I6"/>
    <mergeCell ref="B7:I7"/>
    <mergeCell ref="B8:I8"/>
    <mergeCell ref="B5:I5"/>
    <mergeCell ref="B9:I9"/>
    <mergeCell ref="B10:I10"/>
    <mergeCell ref="B11:I11"/>
    <mergeCell ref="A14:I14"/>
    <mergeCell ref="B16:I16"/>
    <mergeCell ref="A15:I15"/>
    <mergeCell ref="B17:I17"/>
    <mergeCell ref="A12:I12"/>
    <mergeCell ref="A13:I13"/>
    <mergeCell ref="A18:I18"/>
    <mergeCell ref="B19:I19"/>
    <mergeCell ref="B20:I20"/>
    <mergeCell ref="B21:I21"/>
    <mergeCell ref="B22:I22"/>
    <mergeCell ref="A26:I26"/>
    <mergeCell ref="B27:I27"/>
    <mergeCell ref="B28:I28"/>
    <mergeCell ref="B29:I29"/>
    <mergeCell ref="B25:I25"/>
    <mergeCell ref="B23:I23"/>
    <mergeCell ref="B24:I24"/>
    <mergeCell ref="A30:I30"/>
    <mergeCell ref="B31:I31"/>
    <mergeCell ref="B32:I32"/>
    <mergeCell ref="A33:I33"/>
    <mergeCell ref="B34:I34"/>
    <mergeCell ref="A35:I35"/>
    <mergeCell ref="B36:I36"/>
    <mergeCell ref="A37:I37"/>
    <mergeCell ref="A38:I38"/>
    <mergeCell ref="B39:I39"/>
    <mergeCell ref="B40:I40"/>
    <mergeCell ref="B41:I41"/>
    <mergeCell ref="B42:I42"/>
    <mergeCell ref="B43:I43"/>
    <mergeCell ref="B44:I44"/>
    <mergeCell ref="B45:I45"/>
    <mergeCell ref="B46:I46"/>
    <mergeCell ref="A47:I47"/>
    <mergeCell ref="B48:I48"/>
    <mergeCell ref="B49:I49"/>
    <mergeCell ref="B55:I55"/>
    <mergeCell ref="A56:I56"/>
    <mergeCell ref="B57:I57"/>
    <mergeCell ref="A50:I50"/>
    <mergeCell ref="A51:I51"/>
    <mergeCell ref="B52:I52"/>
    <mergeCell ref="B53:I53"/>
    <mergeCell ref="A54:I54"/>
  </mergeCells>
  <hyperlinks>
    <hyperlink ref="A3:I3" r:id="rId1" display="  Utilize the Allowable Cost Document - "/>
  </hyperlinks>
  <printOptions/>
  <pageMargins left="0.7" right="0.7" top="0.75" bottom="0.75" header="0.3" footer="0.3"/>
  <pageSetup horizontalDpi="600" verticalDpi="600" orientation="portrait" r:id="rId2"/>
  <headerFooter>
    <oddHeader>&amp;C&amp;"-,Bold"INSTRUCTION FOR CSW - SPED SPENDING PLAN
SY2015-16</oddHeader>
    <oddFooter>&amp;C&amp;P</oddFooter>
  </headerFooter>
</worksheet>
</file>

<file path=xl/worksheets/sheet2.xml><?xml version="1.0" encoding="utf-8"?>
<worksheet xmlns="http://schemas.openxmlformats.org/spreadsheetml/2006/main" xmlns:r="http://schemas.openxmlformats.org/officeDocument/2006/relationships">
  <sheetPr>
    <tabColor theme="3" tint="0.39998000860214233"/>
  </sheetPr>
  <dimension ref="A1:N23"/>
  <sheetViews>
    <sheetView view="pageLayout" zoomScale="130" zoomScalePageLayoutView="130" workbookViewId="0" topLeftCell="A1">
      <selection activeCell="J17" sqref="J17"/>
    </sheetView>
  </sheetViews>
  <sheetFormatPr defaultColWidth="9.140625" defaultRowHeight="15"/>
  <cols>
    <col min="1" max="1" width="9.140625" style="0" customWidth="1"/>
    <col min="2" max="2" width="9.140625" style="100" customWidth="1"/>
    <col min="8" max="8" width="12.421875" style="0" customWidth="1"/>
  </cols>
  <sheetData>
    <row r="1" s="14" customFormat="1" ht="15">
      <c r="B1" s="100"/>
    </row>
    <row r="2" spans="1:12" ht="15">
      <c r="A2" s="76"/>
      <c r="B2" s="101"/>
      <c r="C2" s="214"/>
      <c r="D2" s="214"/>
      <c r="E2" s="214"/>
      <c r="F2" s="214"/>
      <c r="G2" s="77"/>
      <c r="H2" s="77"/>
      <c r="I2" s="215"/>
      <c r="J2" s="215"/>
      <c r="K2" s="215"/>
      <c r="L2" s="76"/>
    </row>
    <row r="3" spans="1:12" ht="15">
      <c r="A3" s="220" t="s">
        <v>475</v>
      </c>
      <c r="B3" s="220"/>
      <c r="C3" s="221"/>
      <c r="D3" s="221"/>
      <c r="E3" s="221"/>
      <c r="F3" s="221"/>
      <c r="G3" s="78"/>
      <c r="H3" s="222" t="s">
        <v>476</v>
      </c>
      <c r="I3" s="222"/>
      <c r="J3" s="223"/>
      <c r="K3" s="223"/>
      <c r="L3" s="223"/>
    </row>
    <row r="4" spans="1:12" s="14" customFormat="1" ht="15">
      <c r="A4" s="93"/>
      <c r="B4" s="93"/>
      <c r="C4" s="225" t="s">
        <v>586</v>
      </c>
      <c r="D4" s="226"/>
      <c r="E4" s="226"/>
      <c r="F4" s="226"/>
      <c r="G4" s="78"/>
      <c r="H4" s="94"/>
      <c r="I4" s="94"/>
      <c r="J4" s="227" t="s">
        <v>587</v>
      </c>
      <c r="K4" s="228"/>
      <c r="L4" s="228"/>
    </row>
    <row r="5" spans="1:14" s="14" customFormat="1" ht="42" customHeight="1">
      <c r="A5" s="99" t="s">
        <v>479</v>
      </c>
      <c r="B5" s="224" t="s">
        <v>486</v>
      </c>
      <c r="C5" s="224"/>
      <c r="D5" s="224"/>
      <c r="E5" s="224"/>
      <c r="F5" s="224"/>
      <c r="G5" s="224"/>
      <c r="H5" s="224"/>
      <c r="I5" s="224"/>
      <c r="J5" s="224"/>
      <c r="K5" s="224"/>
      <c r="L5" s="224"/>
      <c r="M5" s="224"/>
      <c r="N5" s="224"/>
    </row>
    <row r="6" spans="1:14" s="14" customFormat="1" ht="15" customHeight="1">
      <c r="A6" s="99"/>
      <c r="B6" s="106"/>
      <c r="C6" s="106"/>
      <c r="D6" s="106"/>
      <c r="E6" s="106"/>
      <c r="F6" s="106"/>
      <c r="G6" s="106"/>
      <c r="H6" s="106"/>
      <c r="I6" s="106"/>
      <c r="J6" s="106"/>
      <c r="K6" s="106"/>
      <c r="L6" s="106"/>
      <c r="M6" s="106"/>
      <c r="N6" s="106"/>
    </row>
    <row r="7" spans="1:12" s="14" customFormat="1" ht="15">
      <c r="A7" s="89"/>
      <c r="B7" s="93"/>
      <c r="C7" s="78"/>
      <c r="D7" s="78"/>
      <c r="E7" s="78"/>
      <c r="F7" s="78"/>
      <c r="G7" s="78"/>
      <c r="H7" s="90"/>
      <c r="I7" s="90"/>
      <c r="J7" s="78"/>
      <c r="K7" s="78"/>
      <c r="L7" s="78"/>
    </row>
    <row r="8" spans="1:13" ht="15">
      <c r="A8" s="79" t="s">
        <v>96</v>
      </c>
      <c r="B8" s="217" t="s">
        <v>484</v>
      </c>
      <c r="C8" s="217"/>
      <c r="D8" s="217"/>
      <c r="E8" s="217"/>
      <c r="F8" s="217"/>
      <c r="G8" s="217"/>
      <c r="H8" s="217"/>
      <c r="I8" s="79"/>
      <c r="J8" s="212"/>
      <c r="K8" s="212"/>
      <c r="L8" s="212"/>
      <c r="M8" s="95"/>
    </row>
    <row r="9" spans="1:13" ht="15">
      <c r="A9" s="79"/>
      <c r="B9" s="102"/>
      <c r="C9" s="96"/>
      <c r="D9" s="96"/>
      <c r="E9" s="96"/>
      <c r="F9" s="96"/>
      <c r="G9" s="96"/>
      <c r="H9" s="96"/>
      <c r="I9" s="96"/>
      <c r="J9" s="96"/>
      <c r="K9" s="96"/>
      <c r="L9" s="96"/>
      <c r="M9" s="95"/>
    </row>
    <row r="10" spans="1:13" ht="15">
      <c r="A10" s="79" t="s">
        <v>97</v>
      </c>
      <c r="B10" s="217" t="s">
        <v>481</v>
      </c>
      <c r="C10" s="217"/>
      <c r="D10" s="217"/>
      <c r="E10" s="217"/>
      <c r="F10" s="217"/>
      <c r="G10" s="217"/>
      <c r="H10" s="217"/>
      <c r="I10" s="79"/>
      <c r="J10" s="212"/>
      <c r="K10" s="212"/>
      <c r="L10" s="212"/>
      <c r="M10" s="95"/>
    </row>
    <row r="11" spans="1:13" ht="29.25" customHeight="1">
      <c r="A11" s="79"/>
      <c r="B11" s="216" t="s">
        <v>485</v>
      </c>
      <c r="C11" s="216"/>
      <c r="D11" s="216"/>
      <c r="E11" s="216"/>
      <c r="F11" s="216"/>
      <c r="G11" s="216"/>
      <c r="H11" s="216"/>
      <c r="I11" s="107"/>
      <c r="J11" s="81"/>
      <c r="K11" s="81"/>
      <c r="L11" s="81"/>
      <c r="M11" s="95"/>
    </row>
    <row r="12" spans="1:13" ht="28.5" customHeight="1">
      <c r="A12" s="79"/>
      <c r="B12" s="216" t="s">
        <v>480</v>
      </c>
      <c r="C12" s="216"/>
      <c r="D12" s="216"/>
      <c r="E12" s="216"/>
      <c r="F12" s="216"/>
      <c r="G12" s="216"/>
      <c r="H12" s="216"/>
      <c r="I12" s="107"/>
      <c r="J12" s="107"/>
      <c r="K12" s="107"/>
      <c r="L12" s="96"/>
      <c r="M12" s="95"/>
    </row>
    <row r="13" spans="1:13" ht="15">
      <c r="A13" s="79"/>
      <c r="B13" s="104"/>
      <c r="C13" s="82"/>
      <c r="D13" s="82"/>
      <c r="E13" s="82"/>
      <c r="F13" s="82"/>
      <c r="G13" s="82"/>
      <c r="H13" s="82"/>
      <c r="I13" s="79"/>
      <c r="J13" s="96"/>
      <c r="K13" s="96"/>
      <c r="L13" s="96"/>
      <c r="M13" s="95"/>
    </row>
    <row r="14" spans="1:13" ht="15">
      <c r="A14" s="79" t="s">
        <v>98</v>
      </c>
      <c r="B14" s="216" t="s">
        <v>482</v>
      </c>
      <c r="C14" s="216"/>
      <c r="D14" s="216"/>
      <c r="E14" s="216"/>
      <c r="F14" s="216"/>
      <c r="G14" s="216"/>
      <c r="H14" s="216"/>
      <c r="I14" s="79"/>
      <c r="J14" s="212"/>
      <c r="K14" s="212"/>
      <c r="L14" s="212"/>
      <c r="M14" s="95"/>
    </row>
    <row r="15" spans="1:13" ht="15">
      <c r="A15" s="79"/>
      <c r="B15" s="103"/>
      <c r="C15" s="80"/>
      <c r="D15" s="80"/>
      <c r="E15" s="80"/>
      <c r="F15" s="80"/>
      <c r="G15" s="80"/>
      <c r="H15" s="80"/>
      <c r="I15" s="79"/>
      <c r="J15" s="96"/>
      <c r="K15" s="96"/>
      <c r="L15" s="96"/>
      <c r="M15" s="95"/>
    </row>
    <row r="16" spans="1:13" ht="18" customHeight="1">
      <c r="A16" s="87" t="s">
        <v>99</v>
      </c>
      <c r="B16" s="216" t="s">
        <v>477</v>
      </c>
      <c r="C16" s="218"/>
      <c r="D16" s="218"/>
      <c r="E16" s="218"/>
      <c r="F16" s="218"/>
      <c r="G16" s="218"/>
      <c r="H16" s="218"/>
      <c r="I16" s="79"/>
      <c r="J16" s="219">
        <f>SUM(J8,J10,J14)</f>
        <v>0</v>
      </c>
      <c r="K16" s="219"/>
      <c r="L16" s="219"/>
      <c r="M16" s="95"/>
    </row>
    <row r="17" spans="1:13" ht="15">
      <c r="A17" s="83"/>
      <c r="B17" s="103"/>
      <c r="C17" s="80"/>
      <c r="D17" s="80"/>
      <c r="E17" s="80"/>
      <c r="F17" s="80"/>
      <c r="G17" s="80"/>
      <c r="H17" s="80"/>
      <c r="I17" s="79"/>
      <c r="J17" s="96"/>
      <c r="K17" s="96"/>
      <c r="L17" s="96"/>
      <c r="M17" s="95"/>
    </row>
    <row r="18" spans="1:13" ht="15">
      <c r="A18" s="84" t="s">
        <v>473</v>
      </c>
      <c r="B18" s="216" t="s">
        <v>487</v>
      </c>
      <c r="C18" s="216"/>
      <c r="D18" s="216"/>
      <c r="E18" s="216"/>
      <c r="F18" s="216"/>
      <c r="G18" s="216"/>
      <c r="H18" s="216"/>
      <c r="I18" s="79"/>
      <c r="J18" s="212"/>
      <c r="K18" s="212"/>
      <c r="L18" s="212"/>
      <c r="M18" s="95"/>
    </row>
    <row r="19" spans="1:13" ht="15">
      <c r="A19" s="83"/>
      <c r="B19" s="210" t="s">
        <v>483</v>
      </c>
      <c r="C19" s="210"/>
      <c r="D19" s="210"/>
      <c r="E19" s="210"/>
      <c r="F19" s="210"/>
      <c r="G19" s="210"/>
      <c r="H19" s="210"/>
      <c r="I19" s="79"/>
      <c r="J19" s="96"/>
      <c r="K19" s="96"/>
      <c r="L19" s="96"/>
      <c r="M19" s="95"/>
    </row>
    <row r="20" spans="1:13" ht="15">
      <c r="A20" s="83"/>
      <c r="B20" s="105"/>
      <c r="C20" s="85"/>
      <c r="D20" s="85"/>
      <c r="E20" s="85"/>
      <c r="F20" s="85"/>
      <c r="G20" s="85"/>
      <c r="H20" s="85"/>
      <c r="I20" s="79"/>
      <c r="J20" s="86"/>
      <c r="K20" s="86"/>
      <c r="L20" s="86"/>
      <c r="M20" s="95"/>
    </row>
    <row r="21" spans="1:13" ht="15">
      <c r="A21" s="84" t="s">
        <v>473</v>
      </c>
      <c r="B21" s="211" t="s">
        <v>488</v>
      </c>
      <c r="C21" s="211"/>
      <c r="D21" s="211"/>
      <c r="E21" s="211"/>
      <c r="F21" s="211"/>
      <c r="G21" s="211"/>
      <c r="H21" s="211"/>
      <c r="I21" s="79"/>
      <c r="J21" s="212"/>
      <c r="K21" s="212"/>
      <c r="L21" s="212"/>
      <c r="M21" s="95"/>
    </row>
    <row r="22" spans="1:13" ht="15">
      <c r="A22" s="96"/>
      <c r="B22" s="213" t="s">
        <v>478</v>
      </c>
      <c r="C22" s="213"/>
      <c r="D22" s="213"/>
      <c r="E22" s="213"/>
      <c r="F22" s="213"/>
      <c r="G22" s="213"/>
      <c r="H22" s="213"/>
      <c r="I22" s="96"/>
      <c r="J22" s="96"/>
      <c r="K22" s="96"/>
      <c r="L22" s="96"/>
      <c r="M22" s="95"/>
    </row>
    <row r="23" spans="1:12" ht="15">
      <c r="A23" s="76"/>
      <c r="B23" s="101"/>
      <c r="C23" s="76"/>
      <c r="D23" s="76"/>
      <c r="E23" s="76"/>
      <c r="F23" s="79"/>
      <c r="G23" s="79"/>
      <c r="H23" s="86"/>
      <c r="I23" s="86"/>
      <c r="J23" s="86"/>
      <c r="K23" s="86"/>
      <c r="L23" s="86"/>
    </row>
  </sheetData>
  <sheetProtection/>
  <mergeCells count="25">
    <mergeCell ref="A3:B3"/>
    <mergeCell ref="C3:F3"/>
    <mergeCell ref="H3:I3"/>
    <mergeCell ref="J3:L3"/>
    <mergeCell ref="B5:N5"/>
    <mergeCell ref="B11:H11"/>
    <mergeCell ref="C4:F4"/>
    <mergeCell ref="J4:L4"/>
    <mergeCell ref="B14:H14"/>
    <mergeCell ref="J14:L14"/>
    <mergeCell ref="B16:H16"/>
    <mergeCell ref="B8:H8"/>
    <mergeCell ref="J8:L8"/>
    <mergeCell ref="J16:L16"/>
    <mergeCell ref="B12:H12"/>
    <mergeCell ref="B19:H19"/>
    <mergeCell ref="B21:H21"/>
    <mergeCell ref="J21:L21"/>
    <mergeCell ref="B22:H22"/>
    <mergeCell ref="C2:F2"/>
    <mergeCell ref="I2:K2"/>
    <mergeCell ref="B18:H18"/>
    <mergeCell ref="J18:L18"/>
    <mergeCell ref="B10:H10"/>
    <mergeCell ref="J10:L10"/>
  </mergeCells>
  <printOptions/>
  <pageMargins left="0" right="0" top="1.5" bottom="0.5" header="0.05" footer="0.3"/>
  <pageSetup horizontalDpi="600" verticalDpi="600" orientation="landscape" r:id="rId3"/>
  <headerFooter>
    <oddHeader>&amp;C&amp;"-,Bold"Bureau of Indian Education
Dvision of Performance and Accountability
CONSOLIDATED SCHOOLWIDE BUDGET
LEA/School Special Education Spending Plan Coversheet
SY2015-16</oddHeader>
  </headerFooter>
  <legacyDrawing r:id="rId2"/>
</worksheet>
</file>

<file path=xl/worksheets/sheet3.xml><?xml version="1.0" encoding="utf-8"?>
<worksheet xmlns="http://schemas.openxmlformats.org/spreadsheetml/2006/main" xmlns:r="http://schemas.openxmlformats.org/officeDocument/2006/relationships">
  <sheetPr>
    <tabColor theme="6"/>
  </sheetPr>
  <dimension ref="A1:J86"/>
  <sheetViews>
    <sheetView view="pageLayout" workbookViewId="0" topLeftCell="A1">
      <selection activeCell="A62" sqref="A62:I62"/>
    </sheetView>
  </sheetViews>
  <sheetFormatPr defaultColWidth="9.140625" defaultRowHeight="15"/>
  <cols>
    <col min="1" max="1" width="5.57421875" style="0" customWidth="1"/>
    <col min="2" max="2" width="48.00390625" style="0" customWidth="1"/>
    <col min="4" max="4" width="15.00390625" style="0" customWidth="1"/>
    <col min="5" max="5" width="9.140625" style="0" customWidth="1"/>
    <col min="6" max="6" width="15.00390625" style="0" customWidth="1"/>
    <col min="8" max="8" width="15.00390625" style="0" customWidth="1"/>
    <col min="9" max="9" width="18.8515625" style="0" customWidth="1"/>
  </cols>
  <sheetData>
    <row r="1" spans="1:9" ht="15">
      <c r="A1" s="247" t="s">
        <v>62</v>
      </c>
      <c r="B1" s="253"/>
      <c r="C1" s="254"/>
      <c r="D1" s="254"/>
      <c r="E1" s="254"/>
      <c r="F1" s="254"/>
      <c r="G1" s="254"/>
      <c r="H1" s="254"/>
      <c r="I1" s="254"/>
    </row>
    <row r="2" spans="1:9" ht="15">
      <c r="A2" s="120" t="s">
        <v>508</v>
      </c>
      <c r="B2" s="255" t="s">
        <v>516</v>
      </c>
      <c r="C2" s="255"/>
      <c r="D2" s="255"/>
      <c r="E2" s="255"/>
      <c r="F2" s="255"/>
      <c r="G2" s="255"/>
      <c r="H2" s="255"/>
      <c r="I2" s="256"/>
    </row>
    <row r="3" spans="1:9" ht="28.5">
      <c r="A3" s="34"/>
      <c r="B3" s="15"/>
      <c r="C3" s="16" t="s">
        <v>63</v>
      </c>
      <c r="D3" s="16" t="s">
        <v>64</v>
      </c>
      <c r="E3" s="16" t="s">
        <v>63</v>
      </c>
      <c r="F3" s="16" t="s">
        <v>65</v>
      </c>
      <c r="G3" s="16" t="s">
        <v>63</v>
      </c>
      <c r="H3" s="16" t="s">
        <v>66</v>
      </c>
      <c r="I3" s="16" t="s">
        <v>67</v>
      </c>
    </row>
    <row r="4" spans="1:9" ht="15">
      <c r="A4" s="35" t="s">
        <v>493</v>
      </c>
      <c r="B4" s="36" t="s">
        <v>517</v>
      </c>
      <c r="C4" s="22"/>
      <c r="D4" s="38"/>
      <c r="E4" s="22"/>
      <c r="F4" s="38"/>
      <c r="G4" s="39"/>
      <c r="H4" s="38"/>
      <c r="I4" s="40">
        <f>+D4+F4+H4</f>
        <v>0</v>
      </c>
    </row>
    <row r="5" spans="1:9" s="14" customFormat="1" ht="30" customHeight="1">
      <c r="A5" s="241" t="s">
        <v>489</v>
      </c>
      <c r="B5" s="242"/>
      <c r="C5" s="242"/>
      <c r="D5" s="242"/>
      <c r="E5" s="242"/>
      <c r="F5" s="242"/>
      <c r="G5" s="242"/>
      <c r="H5" s="242"/>
      <c r="I5" s="243"/>
    </row>
    <row r="6" spans="1:9" ht="15">
      <c r="A6" s="117" t="s">
        <v>494</v>
      </c>
      <c r="B6" s="41" t="s">
        <v>518</v>
      </c>
      <c r="C6" s="23"/>
      <c r="D6" s="145"/>
      <c r="E6" s="23"/>
      <c r="F6" s="145"/>
      <c r="G6" s="42"/>
      <c r="H6" s="145"/>
      <c r="I6" s="40">
        <f>+D6+F6+H6</f>
        <v>0</v>
      </c>
    </row>
    <row r="7" spans="1:9" s="14" customFormat="1" ht="30.75" customHeight="1">
      <c r="A7" s="241" t="s">
        <v>489</v>
      </c>
      <c r="B7" s="242"/>
      <c r="C7" s="242"/>
      <c r="D7" s="242"/>
      <c r="E7" s="242"/>
      <c r="F7" s="242"/>
      <c r="G7" s="242"/>
      <c r="H7" s="242"/>
      <c r="I7" s="243"/>
    </row>
    <row r="8" spans="1:9" ht="15">
      <c r="A8" s="120" t="s">
        <v>509</v>
      </c>
      <c r="B8" s="257" t="s">
        <v>515</v>
      </c>
      <c r="C8" s="257"/>
      <c r="D8" s="257"/>
      <c r="E8" s="257"/>
      <c r="F8" s="257"/>
      <c r="G8" s="257"/>
      <c r="H8" s="257"/>
      <c r="I8" s="258"/>
    </row>
    <row r="9" spans="1:9" ht="28.5">
      <c r="A9" s="34"/>
      <c r="B9" s="15"/>
      <c r="C9" s="16" t="s">
        <v>63</v>
      </c>
      <c r="D9" s="16" t="s">
        <v>64</v>
      </c>
      <c r="E9" s="16" t="s">
        <v>63</v>
      </c>
      <c r="F9" s="16" t="s">
        <v>65</v>
      </c>
      <c r="G9" s="16" t="s">
        <v>63</v>
      </c>
      <c r="H9" s="16" t="s">
        <v>66</v>
      </c>
      <c r="I9" s="16" t="s">
        <v>67</v>
      </c>
    </row>
    <row r="10" spans="1:9" ht="15">
      <c r="A10" s="43" t="s">
        <v>495</v>
      </c>
      <c r="B10" s="44" t="s">
        <v>519</v>
      </c>
      <c r="C10" s="45"/>
      <c r="D10" s="46"/>
      <c r="E10" s="47"/>
      <c r="F10" s="48"/>
      <c r="G10" s="49"/>
      <c r="H10" s="47"/>
      <c r="I10" s="40">
        <f aca="true" t="shared" si="0" ref="I10:I22">+D10+F10+H10</f>
        <v>0</v>
      </c>
    </row>
    <row r="11" spans="1:9" s="14" customFormat="1" ht="30" customHeight="1">
      <c r="A11" s="241" t="s">
        <v>489</v>
      </c>
      <c r="B11" s="242"/>
      <c r="C11" s="242"/>
      <c r="D11" s="242"/>
      <c r="E11" s="242"/>
      <c r="F11" s="242"/>
      <c r="G11" s="242"/>
      <c r="H11" s="242"/>
      <c r="I11" s="243"/>
    </row>
    <row r="12" spans="1:9" ht="15">
      <c r="A12" s="50" t="s">
        <v>496</v>
      </c>
      <c r="B12" s="51" t="s">
        <v>520</v>
      </c>
      <c r="C12" s="45"/>
      <c r="D12" s="46"/>
      <c r="E12" s="45"/>
      <c r="F12" s="48"/>
      <c r="G12" s="45"/>
      <c r="H12" s="52"/>
      <c r="I12" s="40">
        <f t="shared" si="0"/>
        <v>0</v>
      </c>
    </row>
    <row r="13" spans="1:9" s="14" customFormat="1" ht="29.25" customHeight="1">
      <c r="A13" s="244" t="s">
        <v>489</v>
      </c>
      <c r="B13" s="245"/>
      <c r="C13" s="245"/>
      <c r="D13" s="245"/>
      <c r="E13" s="245"/>
      <c r="F13" s="245"/>
      <c r="G13" s="245"/>
      <c r="H13" s="245"/>
      <c r="I13" s="246"/>
    </row>
    <row r="14" spans="1:9" s="14" customFormat="1" ht="15">
      <c r="A14" s="108" t="s">
        <v>497</v>
      </c>
      <c r="B14" s="109" t="s">
        <v>521</v>
      </c>
      <c r="C14" s="146"/>
      <c r="D14" s="146"/>
      <c r="E14" s="146"/>
      <c r="F14" s="146"/>
      <c r="G14" s="146"/>
      <c r="H14" s="146"/>
      <c r="I14" s="40">
        <f t="shared" si="0"/>
        <v>0</v>
      </c>
    </row>
    <row r="15" spans="1:9" s="14" customFormat="1" ht="30" customHeight="1">
      <c r="A15" s="241" t="s">
        <v>489</v>
      </c>
      <c r="B15" s="242"/>
      <c r="C15" s="242"/>
      <c r="D15" s="242"/>
      <c r="E15" s="242"/>
      <c r="F15" s="242"/>
      <c r="G15" s="242"/>
      <c r="H15" s="242"/>
      <c r="I15" s="243"/>
    </row>
    <row r="16" spans="1:9" ht="15">
      <c r="A16" s="54" t="s">
        <v>498</v>
      </c>
      <c r="B16" s="41" t="s">
        <v>522</v>
      </c>
      <c r="C16" s="45"/>
      <c r="D16" s="46"/>
      <c r="E16" s="53"/>
      <c r="F16" s="52"/>
      <c r="G16" s="53"/>
      <c r="H16" s="52"/>
      <c r="I16" s="40">
        <f t="shared" si="0"/>
        <v>0</v>
      </c>
    </row>
    <row r="17" spans="1:9" s="14" customFormat="1" ht="29.25" customHeight="1">
      <c r="A17" s="241" t="s">
        <v>489</v>
      </c>
      <c r="B17" s="242"/>
      <c r="C17" s="242"/>
      <c r="D17" s="242"/>
      <c r="E17" s="242"/>
      <c r="F17" s="242"/>
      <c r="G17" s="242"/>
      <c r="H17" s="242"/>
      <c r="I17" s="243"/>
    </row>
    <row r="18" spans="1:9" ht="15">
      <c r="A18" s="54" t="s">
        <v>499</v>
      </c>
      <c r="B18" s="55" t="s">
        <v>523</v>
      </c>
      <c r="C18" s="45"/>
      <c r="D18" s="46"/>
      <c r="E18" s="53"/>
      <c r="F18" s="52"/>
      <c r="G18" s="53"/>
      <c r="H18" s="52"/>
      <c r="I18" s="40">
        <f t="shared" si="0"/>
        <v>0</v>
      </c>
    </row>
    <row r="19" spans="1:9" s="14" customFormat="1" ht="30.75" customHeight="1">
      <c r="A19" s="241" t="s">
        <v>489</v>
      </c>
      <c r="B19" s="242"/>
      <c r="C19" s="242"/>
      <c r="D19" s="242"/>
      <c r="E19" s="242"/>
      <c r="F19" s="242"/>
      <c r="G19" s="242"/>
      <c r="H19" s="242"/>
      <c r="I19" s="243"/>
    </row>
    <row r="20" spans="1:9" ht="15">
      <c r="A20" s="54" t="s">
        <v>500</v>
      </c>
      <c r="B20" s="55" t="s">
        <v>524</v>
      </c>
      <c r="C20" s="45"/>
      <c r="D20" s="46"/>
      <c r="E20" s="53"/>
      <c r="F20" s="52"/>
      <c r="G20" s="53"/>
      <c r="H20" s="52"/>
      <c r="I20" s="40">
        <f t="shared" si="0"/>
        <v>0</v>
      </c>
    </row>
    <row r="21" spans="1:9" s="14" customFormat="1" ht="30" customHeight="1">
      <c r="A21" s="241" t="s">
        <v>489</v>
      </c>
      <c r="B21" s="242"/>
      <c r="C21" s="242"/>
      <c r="D21" s="242"/>
      <c r="E21" s="242"/>
      <c r="F21" s="242"/>
      <c r="G21" s="242"/>
      <c r="H21" s="242"/>
      <c r="I21" s="243"/>
    </row>
    <row r="22" spans="1:9" ht="15">
      <c r="A22" s="54" t="s">
        <v>501</v>
      </c>
      <c r="B22" s="51" t="s">
        <v>525</v>
      </c>
      <c r="C22" s="45"/>
      <c r="D22" s="46"/>
      <c r="E22" s="53"/>
      <c r="F22" s="52"/>
      <c r="G22" s="53"/>
      <c r="H22" s="52"/>
      <c r="I22" s="40">
        <f t="shared" si="0"/>
        <v>0</v>
      </c>
    </row>
    <row r="23" spans="1:9" s="14" customFormat="1" ht="36.75" customHeight="1">
      <c r="A23" s="241" t="s">
        <v>489</v>
      </c>
      <c r="B23" s="242"/>
      <c r="C23" s="242"/>
      <c r="D23" s="242"/>
      <c r="E23" s="242"/>
      <c r="F23" s="242"/>
      <c r="G23" s="242"/>
      <c r="H23" s="242"/>
      <c r="I23" s="243"/>
    </row>
    <row r="24" spans="1:10" s="14" customFormat="1" ht="30" customHeight="1">
      <c r="A24" s="116" t="s">
        <v>510</v>
      </c>
      <c r="B24" s="56" t="s">
        <v>68</v>
      </c>
      <c r="C24" s="57"/>
      <c r="D24" s="57"/>
      <c r="E24" s="57"/>
      <c r="F24" s="57"/>
      <c r="G24" s="57"/>
      <c r="H24" s="57"/>
      <c r="I24" s="58"/>
      <c r="J24" s="97"/>
    </row>
    <row r="25" spans="1:9" ht="15">
      <c r="A25" s="50" t="s">
        <v>502</v>
      </c>
      <c r="B25" s="44" t="s">
        <v>569</v>
      </c>
      <c r="C25" s="59"/>
      <c r="D25" s="46"/>
      <c r="E25" s="60"/>
      <c r="F25" s="52"/>
      <c r="G25" s="60"/>
      <c r="H25" s="61"/>
      <c r="I25" s="40">
        <f>+D25+F25+H25</f>
        <v>0</v>
      </c>
    </row>
    <row r="26" spans="1:9" s="14" customFormat="1" ht="29.25" customHeight="1">
      <c r="A26" s="241" t="s">
        <v>489</v>
      </c>
      <c r="B26" s="242"/>
      <c r="C26" s="242"/>
      <c r="D26" s="242"/>
      <c r="E26" s="242"/>
      <c r="F26" s="242"/>
      <c r="G26" s="242"/>
      <c r="H26" s="242"/>
      <c r="I26" s="243"/>
    </row>
    <row r="27" spans="1:9" ht="15">
      <c r="A27" s="147" t="s">
        <v>503</v>
      </c>
      <c r="B27" s="148" t="s">
        <v>69</v>
      </c>
      <c r="C27" s="149"/>
      <c r="D27" s="46"/>
      <c r="E27" s="150"/>
      <c r="F27" s="52"/>
      <c r="G27" s="150"/>
      <c r="H27" s="62"/>
      <c r="I27" s="151">
        <f>+D27+F27+H27</f>
        <v>0</v>
      </c>
    </row>
    <row r="28" spans="1:9" s="14" customFormat="1" ht="29.25" customHeight="1">
      <c r="A28" s="241" t="s">
        <v>489</v>
      </c>
      <c r="B28" s="242"/>
      <c r="C28" s="242"/>
      <c r="D28" s="242"/>
      <c r="E28" s="242"/>
      <c r="F28" s="242"/>
      <c r="G28" s="242"/>
      <c r="H28" s="242"/>
      <c r="I28" s="243"/>
    </row>
    <row r="29" spans="1:9" ht="15">
      <c r="A29" s="54" t="s">
        <v>504</v>
      </c>
      <c r="B29" s="51" t="s">
        <v>70</v>
      </c>
      <c r="C29" s="59"/>
      <c r="D29" s="46"/>
      <c r="E29" s="60"/>
      <c r="F29" s="52"/>
      <c r="G29" s="60"/>
      <c r="H29" s="52"/>
      <c r="I29" s="40">
        <f>+D29+F29+H29</f>
        <v>0</v>
      </c>
    </row>
    <row r="30" spans="1:9" ht="39.75" customHeight="1">
      <c r="A30" s="241" t="s">
        <v>489</v>
      </c>
      <c r="B30" s="242"/>
      <c r="C30" s="242"/>
      <c r="D30" s="242"/>
      <c r="E30" s="242"/>
      <c r="F30" s="242"/>
      <c r="G30" s="242"/>
      <c r="H30" s="242"/>
      <c r="I30" s="243"/>
    </row>
    <row r="31" spans="1:9" s="14" customFormat="1" ht="30" customHeight="1">
      <c r="A31" s="120" t="s">
        <v>511</v>
      </c>
      <c r="B31" s="255" t="s">
        <v>71</v>
      </c>
      <c r="C31" s="255"/>
      <c r="D31" s="255"/>
      <c r="E31" s="255"/>
      <c r="F31" s="255"/>
      <c r="G31" s="255"/>
      <c r="H31" s="255"/>
      <c r="I31" s="256"/>
    </row>
    <row r="32" spans="1:9" ht="15.75" customHeight="1">
      <c r="A32" s="54" t="s">
        <v>505</v>
      </c>
      <c r="B32" s="51" t="s">
        <v>94</v>
      </c>
      <c r="C32" s="63"/>
      <c r="D32" s="46"/>
      <c r="E32" s="60"/>
      <c r="F32" s="52"/>
      <c r="G32" s="60"/>
      <c r="H32" s="52"/>
      <c r="I32" s="40">
        <f>+D32+F32+H32</f>
        <v>0</v>
      </c>
    </row>
    <row r="33" spans="1:9" s="14" customFormat="1" ht="38.25" customHeight="1">
      <c r="A33" s="241" t="s">
        <v>489</v>
      </c>
      <c r="B33" s="242"/>
      <c r="C33" s="242"/>
      <c r="D33" s="242"/>
      <c r="E33" s="242"/>
      <c r="F33" s="242"/>
      <c r="G33" s="242"/>
      <c r="H33" s="242"/>
      <c r="I33" s="243"/>
    </row>
    <row r="34" spans="1:9" ht="28.5">
      <c r="A34" s="54" t="s">
        <v>503</v>
      </c>
      <c r="B34" s="118" t="s">
        <v>472</v>
      </c>
      <c r="C34" s="113"/>
      <c r="D34" s="46"/>
      <c r="E34" s="60"/>
      <c r="F34" s="52"/>
      <c r="G34" s="60"/>
      <c r="H34" s="52"/>
      <c r="I34" s="40">
        <f>+D34+F34+H34</f>
        <v>0</v>
      </c>
    </row>
    <row r="35" spans="1:9" ht="37.5" customHeight="1">
      <c r="A35" s="241" t="s">
        <v>489</v>
      </c>
      <c r="B35" s="242"/>
      <c r="C35" s="242"/>
      <c r="D35" s="242"/>
      <c r="E35" s="242"/>
      <c r="F35" s="242"/>
      <c r="G35" s="242"/>
      <c r="H35" s="242"/>
      <c r="I35" s="243"/>
    </row>
    <row r="36" spans="1:9" s="14" customFormat="1" ht="28.5" customHeight="1">
      <c r="A36" s="17" t="s">
        <v>512</v>
      </c>
      <c r="B36" s="255" t="s">
        <v>526</v>
      </c>
      <c r="C36" s="255"/>
      <c r="D36" s="255"/>
      <c r="E36" s="255"/>
      <c r="F36" s="255"/>
      <c r="G36" s="255"/>
      <c r="H36" s="255"/>
      <c r="I36" s="256"/>
    </row>
    <row r="37" spans="1:9" ht="15">
      <c r="A37" s="66" t="s">
        <v>506</v>
      </c>
      <c r="B37" s="110" t="s">
        <v>72</v>
      </c>
      <c r="C37" s="111"/>
      <c r="D37" s="112"/>
      <c r="E37" s="111"/>
      <c r="F37" s="62"/>
      <c r="G37" s="111"/>
      <c r="H37" s="62"/>
      <c r="I37" s="40">
        <f>+D37+F37+H37</f>
        <v>0</v>
      </c>
    </row>
    <row r="38" spans="1:9" ht="33" customHeight="1">
      <c r="A38" s="241" t="s">
        <v>489</v>
      </c>
      <c r="B38" s="242"/>
      <c r="C38" s="242"/>
      <c r="D38" s="242"/>
      <c r="E38" s="242"/>
      <c r="F38" s="242"/>
      <c r="G38" s="242"/>
      <c r="H38" s="242"/>
      <c r="I38" s="243"/>
    </row>
    <row r="39" spans="1:9" s="14" customFormat="1" ht="28.5" customHeight="1">
      <c r="A39" s="119" t="s">
        <v>513</v>
      </c>
      <c r="B39" s="20" t="s">
        <v>514</v>
      </c>
      <c r="C39" s="20"/>
      <c r="D39" s="20"/>
      <c r="E39" s="20"/>
      <c r="F39" s="20"/>
      <c r="G39" s="20"/>
      <c r="H39" s="20"/>
      <c r="I39" s="21"/>
    </row>
    <row r="40" spans="1:9" ht="15">
      <c r="A40" s="64" t="s">
        <v>507</v>
      </c>
      <c r="B40" s="65" t="s">
        <v>73</v>
      </c>
      <c r="C40" s="114"/>
      <c r="D40" s="115"/>
      <c r="E40" s="114"/>
      <c r="F40" s="61"/>
      <c r="G40" s="114"/>
      <c r="H40" s="61"/>
      <c r="I40" s="40">
        <f>+D40+F40+H40</f>
        <v>0</v>
      </c>
    </row>
    <row r="41" spans="1:9" ht="40.5" customHeight="1">
      <c r="A41" s="241" t="s">
        <v>489</v>
      </c>
      <c r="B41" s="242"/>
      <c r="C41" s="242"/>
      <c r="D41" s="242"/>
      <c r="E41" s="242"/>
      <c r="F41" s="242"/>
      <c r="G41" s="242"/>
      <c r="H41" s="242"/>
      <c r="I41" s="243"/>
    </row>
    <row r="42" spans="1:9" ht="15">
      <c r="A42" s="259" t="s">
        <v>527</v>
      </c>
      <c r="B42" s="260"/>
      <c r="C42" s="260"/>
      <c r="D42" s="260"/>
      <c r="E42" s="260"/>
      <c r="F42" s="260"/>
      <c r="G42" s="260"/>
      <c r="H42" s="260"/>
      <c r="I42" s="260"/>
    </row>
    <row r="43" spans="1:9" ht="15">
      <c r="A43" s="18" t="s">
        <v>570</v>
      </c>
      <c r="B43" s="255" t="s">
        <v>95</v>
      </c>
      <c r="C43" s="255"/>
      <c r="D43" s="255"/>
      <c r="E43" s="255"/>
      <c r="F43" s="255"/>
      <c r="G43" s="255"/>
      <c r="H43" s="255"/>
      <c r="I43" s="255"/>
    </row>
    <row r="44" spans="1:9" s="14" customFormat="1" ht="29.25" customHeight="1">
      <c r="A44" s="18"/>
      <c r="B44" s="15"/>
      <c r="C44" s="19" t="s">
        <v>63</v>
      </c>
      <c r="D44" s="19" t="s">
        <v>64</v>
      </c>
      <c r="E44" s="19" t="s">
        <v>63</v>
      </c>
      <c r="F44" s="19" t="s">
        <v>65</v>
      </c>
      <c r="G44" s="19" t="s">
        <v>63</v>
      </c>
      <c r="H44" s="19" t="s">
        <v>66</v>
      </c>
      <c r="I44" s="19" t="s">
        <v>67</v>
      </c>
    </row>
    <row r="45" spans="1:9" ht="15">
      <c r="A45" s="50" t="s">
        <v>551</v>
      </c>
      <c r="B45" s="44" t="s">
        <v>75</v>
      </c>
      <c r="C45" s="67"/>
      <c r="D45" s="52"/>
      <c r="E45" s="45"/>
      <c r="F45" s="52"/>
      <c r="G45" s="45"/>
      <c r="H45" s="52"/>
      <c r="I45" s="40">
        <f>+D45+F45+H45</f>
        <v>0</v>
      </c>
    </row>
    <row r="46" spans="1:9" s="14" customFormat="1" ht="30.75" customHeight="1">
      <c r="A46" s="241" t="s">
        <v>489</v>
      </c>
      <c r="B46" s="242"/>
      <c r="C46" s="242"/>
      <c r="D46" s="242"/>
      <c r="E46" s="242"/>
      <c r="F46" s="242"/>
      <c r="G46" s="242"/>
      <c r="H46" s="242"/>
      <c r="I46" s="243"/>
    </row>
    <row r="47" spans="1:9" ht="15">
      <c r="A47" s="50" t="s">
        <v>589</v>
      </c>
      <c r="B47" s="44" t="s">
        <v>75</v>
      </c>
      <c r="C47" s="67"/>
      <c r="D47" s="52"/>
      <c r="E47" s="45"/>
      <c r="F47" s="52"/>
      <c r="G47" s="45"/>
      <c r="H47" s="52"/>
      <c r="I47" s="40">
        <f>+D47+F47+H47</f>
        <v>0</v>
      </c>
    </row>
    <row r="48" spans="1:9" s="14" customFormat="1" ht="45" customHeight="1">
      <c r="A48" s="241" t="s">
        <v>489</v>
      </c>
      <c r="B48" s="242"/>
      <c r="C48" s="242"/>
      <c r="D48" s="242"/>
      <c r="E48" s="242"/>
      <c r="F48" s="242"/>
      <c r="G48" s="242"/>
      <c r="H48" s="242"/>
      <c r="I48" s="243"/>
    </row>
    <row r="49" spans="1:9" ht="18" customHeight="1">
      <c r="A49" s="54" t="s">
        <v>590</v>
      </c>
      <c r="B49" s="51" t="s">
        <v>76</v>
      </c>
      <c r="C49" s="67"/>
      <c r="D49" s="52"/>
      <c r="E49" s="45"/>
      <c r="F49" s="52"/>
      <c r="G49" s="45"/>
      <c r="H49" s="52"/>
      <c r="I49" s="40">
        <f>+D49+F49+H49</f>
        <v>0</v>
      </c>
    </row>
    <row r="50" spans="1:9" s="14" customFormat="1" ht="29.25" customHeight="1">
      <c r="A50" s="241" t="s">
        <v>489</v>
      </c>
      <c r="B50" s="242"/>
      <c r="C50" s="242"/>
      <c r="D50" s="242"/>
      <c r="E50" s="242"/>
      <c r="F50" s="242"/>
      <c r="G50" s="242"/>
      <c r="H50" s="242"/>
      <c r="I50" s="243"/>
    </row>
    <row r="51" spans="1:9" ht="18" customHeight="1">
      <c r="A51" s="54" t="s">
        <v>554</v>
      </c>
      <c r="B51" s="51" t="s">
        <v>77</v>
      </c>
      <c r="C51" s="67"/>
      <c r="D51" s="52"/>
      <c r="E51" s="45"/>
      <c r="F51" s="52"/>
      <c r="G51" s="45"/>
      <c r="H51" s="52"/>
      <c r="I51" s="40">
        <f>+D51+F51+H51</f>
        <v>0</v>
      </c>
    </row>
    <row r="52" spans="1:9" s="14" customFormat="1" ht="29.25" customHeight="1">
      <c r="A52" s="241" t="s">
        <v>489</v>
      </c>
      <c r="B52" s="242"/>
      <c r="C52" s="242"/>
      <c r="D52" s="242"/>
      <c r="E52" s="242"/>
      <c r="F52" s="242"/>
      <c r="G52" s="242"/>
      <c r="H52" s="242"/>
      <c r="I52" s="243"/>
    </row>
    <row r="53" spans="1:9" ht="18" customHeight="1">
      <c r="A53" s="54" t="s">
        <v>555</v>
      </c>
      <c r="B53" s="51" t="s">
        <v>78</v>
      </c>
      <c r="C53" s="67"/>
      <c r="D53" s="52"/>
      <c r="E53" s="45"/>
      <c r="F53" s="52"/>
      <c r="G53" s="45"/>
      <c r="H53" s="52"/>
      <c r="I53" s="40">
        <f>+D53+F53+H53</f>
        <v>0</v>
      </c>
    </row>
    <row r="54" spans="1:9" s="14" customFormat="1" ht="30" customHeight="1">
      <c r="A54" s="241" t="s">
        <v>489</v>
      </c>
      <c r="B54" s="242"/>
      <c r="C54" s="242"/>
      <c r="D54" s="242"/>
      <c r="E54" s="242"/>
      <c r="F54" s="242"/>
      <c r="G54" s="242"/>
      <c r="H54" s="242"/>
      <c r="I54" s="243"/>
    </row>
    <row r="55" spans="1:9" ht="15">
      <c r="A55" s="147" t="s">
        <v>556</v>
      </c>
      <c r="B55" s="152" t="s">
        <v>79</v>
      </c>
      <c r="C55" s="67"/>
      <c r="D55" s="52"/>
      <c r="E55" s="45"/>
      <c r="F55" s="52"/>
      <c r="G55" s="45"/>
      <c r="H55" s="52"/>
      <c r="I55" s="40">
        <f>+D55+F55+H55</f>
        <v>0</v>
      </c>
    </row>
    <row r="56" spans="1:9" s="14" customFormat="1" ht="31.5" customHeight="1">
      <c r="A56" s="241" t="s">
        <v>489</v>
      </c>
      <c r="B56" s="242"/>
      <c r="C56" s="242"/>
      <c r="D56" s="242"/>
      <c r="E56" s="242"/>
      <c r="F56" s="242"/>
      <c r="G56" s="242"/>
      <c r="H56" s="242"/>
      <c r="I56" s="243"/>
    </row>
    <row r="57" spans="1:9" ht="15">
      <c r="A57" s="147" t="s">
        <v>557</v>
      </c>
      <c r="B57" s="152" t="s">
        <v>80</v>
      </c>
      <c r="C57" s="67"/>
      <c r="D57" s="52"/>
      <c r="E57" s="45"/>
      <c r="F57" s="52"/>
      <c r="G57" s="45"/>
      <c r="H57" s="52"/>
      <c r="I57" s="40">
        <f>+D57+F57+H57</f>
        <v>0</v>
      </c>
    </row>
    <row r="58" spans="1:9" s="14" customFormat="1" ht="30.75" customHeight="1">
      <c r="A58" s="241" t="s">
        <v>489</v>
      </c>
      <c r="B58" s="242"/>
      <c r="C58" s="242"/>
      <c r="D58" s="242"/>
      <c r="E58" s="242"/>
      <c r="F58" s="242"/>
      <c r="G58" s="242"/>
      <c r="H58" s="242"/>
      <c r="I58" s="243"/>
    </row>
    <row r="59" spans="1:9" ht="15">
      <c r="A59" s="147" t="s">
        <v>558</v>
      </c>
      <c r="B59" s="152" t="s">
        <v>81</v>
      </c>
      <c r="C59" s="67"/>
      <c r="D59" s="52"/>
      <c r="E59" s="45"/>
      <c r="F59" s="52"/>
      <c r="G59" s="45"/>
      <c r="H59" s="52"/>
      <c r="I59" s="40">
        <f>+D59+F59+H59</f>
        <v>0</v>
      </c>
    </row>
    <row r="60" spans="1:9" ht="34.5" customHeight="1">
      <c r="A60" s="241" t="s">
        <v>489</v>
      </c>
      <c r="B60" s="242"/>
      <c r="C60" s="242"/>
      <c r="D60" s="242"/>
      <c r="E60" s="242"/>
      <c r="F60" s="242"/>
      <c r="G60" s="242"/>
      <c r="H60" s="242"/>
      <c r="I60" s="243"/>
    </row>
    <row r="61" spans="1:9" s="14" customFormat="1" ht="21.75" customHeight="1">
      <c r="A61" s="229" t="s">
        <v>591</v>
      </c>
      <c r="B61" s="230"/>
      <c r="C61" s="153"/>
      <c r="D61" s="156"/>
      <c r="E61" s="153"/>
      <c r="F61" s="156"/>
      <c r="G61" s="153"/>
      <c r="H61" s="153"/>
      <c r="I61" s="40">
        <f>+D61+F61+H61</f>
        <v>0</v>
      </c>
    </row>
    <row r="62" spans="1:9" s="14" customFormat="1" ht="33" customHeight="1">
      <c r="A62" s="241" t="s">
        <v>489</v>
      </c>
      <c r="B62" s="242"/>
      <c r="C62" s="242"/>
      <c r="D62" s="242"/>
      <c r="E62" s="242"/>
      <c r="F62" s="242"/>
      <c r="G62" s="242"/>
      <c r="H62" s="242"/>
      <c r="I62" s="243"/>
    </row>
    <row r="63" spans="1:9" ht="15">
      <c r="A63" s="147" t="s">
        <v>588</v>
      </c>
      <c r="B63" s="152"/>
      <c r="C63" s="45"/>
      <c r="D63" s="155"/>
      <c r="E63" s="53"/>
      <c r="F63" s="52"/>
      <c r="G63" s="53"/>
      <c r="H63" s="52"/>
      <c r="I63" s="40">
        <f>+D63+F63+H63</f>
        <v>0</v>
      </c>
    </row>
    <row r="64" spans="1:10" ht="36.75" customHeight="1">
      <c r="A64" s="241" t="s">
        <v>489</v>
      </c>
      <c r="B64" s="242"/>
      <c r="C64" s="242"/>
      <c r="D64" s="242"/>
      <c r="E64" s="242"/>
      <c r="F64" s="242"/>
      <c r="G64" s="242"/>
      <c r="H64" s="242"/>
      <c r="I64" s="243"/>
      <c r="J64" s="97"/>
    </row>
    <row r="65" spans="1:9" s="14" customFormat="1" ht="30.75" customHeight="1">
      <c r="A65" s="249" t="s">
        <v>82</v>
      </c>
      <c r="B65" s="250"/>
      <c r="C65" s="250"/>
      <c r="D65" s="250"/>
      <c r="E65" s="250"/>
      <c r="F65" s="250"/>
      <c r="G65" s="250"/>
      <c r="H65" s="250"/>
      <c r="I65" s="251"/>
    </row>
    <row r="66" spans="1:9" ht="15">
      <c r="A66" s="122" t="s">
        <v>560</v>
      </c>
      <c r="B66" s="68" t="s">
        <v>83</v>
      </c>
      <c r="C66" s="24"/>
      <c r="D66" s="48"/>
      <c r="E66" s="24"/>
      <c r="F66" s="52"/>
      <c r="G66" s="69"/>
      <c r="H66" s="70"/>
      <c r="I66" s="40">
        <f>+D66+F66+H66</f>
        <v>0</v>
      </c>
    </row>
    <row r="67" spans="1:9" s="14" customFormat="1" ht="29.25" customHeight="1">
      <c r="A67" s="241" t="s">
        <v>489</v>
      </c>
      <c r="B67" s="242"/>
      <c r="C67" s="242"/>
      <c r="D67" s="242"/>
      <c r="E67" s="242"/>
      <c r="F67" s="242"/>
      <c r="G67" s="242"/>
      <c r="H67" s="242"/>
      <c r="I67" s="243"/>
    </row>
    <row r="68" spans="1:9" ht="15">
      <c r="A68" s="50" t="s">
        <v>561</v>
      </c>
      <c r="B68" s="51" t="s">
        <v>84</v>
      </c>
      <c r="C68" s="71"/>
      <c r="D68" s="72"/>
      <c r="E68" s="71"/>
      <c r="F68" s="61"/>
      <c r="G68" s="71"/>
      <c r="H68" s="73"/>
      <c r="I68" s="40">
        <f>+D68+F68+H68</f>
        <v>0</v>
      </c>
    </row>
    <row r="69" spans="1:9" ht="15">
      <c r="A69" s="261" t="s">
        <v>489</v>
      </c>
      <c r="B69" s="261"/>
      <c r="C69" s="261"/>
      <c r="D69" s="261"/>
      <c r="E69" s="261"/>
      <c r="F69" s="261"/>
      <c r="G69" s="261"/>
      <c r="H69" s="261"/>
      <c r="I69" s="261"/>
    </row>
    <row r="70" spans="1:9" ht="15">
      <c r="A70" s="252" t="s">
        <v>85</v>
      </c>
      <c r="B70" s="252"/>
      <c r="C70" s="143">
        <f>SUM(C10+C12+C14+C16+C18+C20+C22++C61+C63+C45+C47+C49+C51+C53+C55+C57+C59)</f>
        <v>0</v>
      </c>
      <c r="D70" s="144">
        <f>SUM(D4+D6+D10+D12+D14+D16+D18+D20+D22+D63+D25+D27+D29+D32+D34+D37+D40+D45+D47+D49+D51+D53+D55+D57+D59+D61+D66+D68)</f>
        <v>0</v>
      </c>
      <c r="E70" s="143">
        <f>SUM(E10+E12+E14+E16+E18+E20+E22+E61+E63+E45+E47+E49+E51+E53+E55+E57+E59)</f>
        <v>0</v>
      </c>
      <c r="F70" s="144">
        <f>SUM(F4+F6+F10+F12+F14+F16+F18+F20+F22+F63+F25+F27+F29+F32+F34+F37+F40+F45+F47+F49+F51+F53+F55+F57+F59+F61+F66+F68)</f>
        <v>0</v>
      </c>
      <c r="G70" s="143">
        <f>SUM(G10+G12+G14+G16+G18+G20+G22+G61+G63+G45+G47+G49+G51+G53+G55+G57+G59)</f>
        <v>0</v>
      </c>
      <c r="H70" s="144">
        <f>SUM(H4+H6+H10+H12+H14+H16+H18+H20+H22+H63+H25+H27+H29+H32+H34+H37+H40+H45+H47+H49+H51+H53+H55+H57+H59+H61+H66+H68)</f>
        <v>0</v>
      </c>
      <c r="I70" s="144">
        <f>SUM(I4+I6+I10+I12+I14+I16+I18+I20+I22+I61+I63+I25+I27+I29+I32+I34+I37+I40+I45+I47+I49+I51+I53+I55+I57+I59+I66+I68)</f>
        <v>0</v>
      </c>
    </row>
    <row r="71" spans="1:9" ht="15">
      <c r="A71" s="247" t="s">
        <v>86</v>
      </c>
      <c r="B71" s="248"/>
      <c r="C71" s="248"/>
      <c r="D71" s="248"/>
      <c r="E71" s="248"/>
      <c r="F71" s="248"/>
      <c r="G71" s="248"/>
      <c r="H71" s="248"/>
      <c r="I71" s="248"/>
    </row>
    <row r="72" spans="1:9" s="14" customFormat="1" ht="29.25" customHeight="1">
      <c r="A72" s="123" t="s">
        <v>571</v>
      </c>
      <c r="B72" s="124" t="s">
        <v>492</v>
      </c>
      <c r="C72" s="233"/>
      <c r="D72" s="233"/>
      <c r="E72" s="233"/>
      <c r="F72" s="233"/>
      <c r="G72" s="19" t="s">
        <v>63</v>
      </c>
      <c r="H72" s="19" t="s">
        <v>66</v>
      </c>
      <c r="I72" s="19" t="s">
        <v>87</v>
      </c>
    </row>
    <row r="73" spans="1:9" ht="15">
      <c r="A73" s="88" t="s">
        <v>572</v>
      </c>
      <c r="B73" s="125" t="s">
        <v>88</v>
      </c>
      <c r="C73" s="233"/>
      <c r="D73" s="233"/>
      <c r="E73" s="233"/>
      <c r="F73" s="233"/>
      <c r="G73" s="126"/>
      <c r="H73" s="52"/>
      <c r="I73" s="40">
        <f aca="true" t="shared" si="1" ref="I73:I81">H73</f>
        <v>0</v>
      </c>
    </row>
    <row r="74" spans="1:9" s="14" customFormat="1" ht="30" customHeight="1">
      <c r="A74" s="239" t="s">
        <v>489</v>
      </c>
      <c r="B74" s="239"/>
      <c r="C74" s="239"/>
      <c r="D74" s="239"/>
      <c r="E74" s="239"/>
      <c r="F74" s="239"/>
      <c r="G74" s="239"/>
      <c r="H74" s="239"/>
      <c r="I74" s="239"/>
    </row>
    <row r="75" spans="1:9" ht="15">
      <c r="A75" s="88" t="s">
        <v>573</v>
      </c>
      <c r="B75" s="125" t="s">
        <v>89</v>
      </c>
      <c r="C75" s="233"/>
      <c r="D75" s="233"/>
      <c r="E75" s="233"/>
      <c r="F75" s="233"/>
      <c r="G75" s="126"/>
      <c r="H75" s="52"/>
      <c r="I75" s="40">
        <f t="shared" si="1"/>
        <v>0</v>
      </c>
    </row>
    <row r="76" spans="1:9" ht="15">
      <c r="A76" s="239" t="s">
        <v>489</v>
      </c>
      <c r="B76" s="238"/>
      <c r="C76" s="238"/>
      <c r="D76" s="238"/>
      <c r="E76" s="238"/>
      <c r="F76" s="238"/>
      <c r="G76" s="238"/>
      <c r="H76" s="238"/>
      <c r="I76" s="238"/>
    </row>
    <row r="77" spans="1:9" s="14" customFormat="1" ht="30.75" customHeight="1">
      <c r="A77" s="135" t="s">
        <v>574</v>
      </c>
      <c r="B77" s="56" t="s">
        <v>490</v>
      </c>
      <c r="C77" s="127"/>
      <c r="D77" s="127"/>
      <c r="E77" s="127"/>
      <c r="F77" s="127"/>
      <c r="G77" s="127"/>
      <c r="H77" s="127"/>
      <c r="I77" s="136"/>
    </row>
    <row r="78" spans="1:9" ht="15">
      <c r="A78" s="88" t="s">
        <v>575</v>
      </c>
      <c r="B78" s="125" t="s">
        <v>90</v>
      </c>
      <c r="C78" s="128"/>
      <c r="D78" s="129"/>
      <c r="E78" s="129"/>
      <c r="F78" s="129"/>
      <c r="G78" s="130"/>
      <c r="H78" s="52"/>
      <c r="I78" s="40">
        <f t="shared" si="1"/>
        <v>0</v>
      </c>
    </row>
    <row r="79" spans="1:9" ht="15">
      <c r="A79" s="238" t="s">
        <v>489</v>
      </c>
      <c r="B79" s="238"/>
      <c r="C79" s="238"/>
      <c r="D79" s="238"/>
      <c r="E79" s="238"/>
      <c r="F79" s="238"/>
      <c r="G79" s="238"/>
      <c r="H79" s="238"/>
      <c r="I79" s="238"/>
    </row>
    <row r="80" spans="1:9" s="14" customFormat="1" ht="29.25" customHeight="1">
      <c r="A80" s="137" t="s">
        <v>576</v>
      </c>
      <c r="B80" s="138" t="s">
        <v>491</v>
      </c>
      <c r="C80" s="139"/>
      <c r="D80" s="139"/>
      <c r="E80" s="139"/>
      <c r="F80" s="139"/>
      <c r="G80" s="139"/>
      <c r="H80" s="139"/>
      <c r="I80" s="140"/>
    </row>
    <row r="81" spans="1:9" ht="15">
      <c r="A81" s="88" t="s">
        <v>577</v>
      </c>
      <c r="B81" s="125" t="s">
        <v>91</v>
      </c>
      <c r="C81" s="128"/>
      <c r="D81" s="129"/>
      <c r="E81" s="129"/>
      <c r="F81" s="129"/>
      <c r="G81" s="130"/>
      <c r="H81" s="52"/>
      <c r="I81" s="40">
        <f t="shared" si="1"/>
        <v>0</v>
      </c>
    </row>
    <row r="82" spans="1:9" ht="15">
      <c r="A82" s="238" t="s">
        <v>489</v>
      </c>
      <c r="B82" s="238"/>
      <c r="C82" s="238"/>
      <c r="D82" s="238"/>
      <c r="E82" s="238"/>
      <c r="F82" s="238"/>
      <c r="G82" s="238"/>
      <c r="H82" s="238"/>
      <c r="I82" s="238"/>
    </row>
    <row r="83" spans="1:9" s="14" customFormat="1" ht="30" customHeight="1">
      <c r="A83" s="234" t="s">
        <v>92</v>
      </c>
      <c r="B83" s="235"/>
      <c r="C83" s="141"/>
      <c r="D83" s="131"/>
      <c r="E83" s="131"/>
      <c r="F83" s="131"/>
      <c r="G83" s="92">
        <f>SUM(G73+G75)</f>
        <v>0</v>
      </c>
      <c r="H83" s="132">
        <f>SUM(H73+H75+H78+H81)</f>
        <v>0</v>
      </c>
      <c r="I83" s="132">
        <f>SUM(I73+I75+I78+I81)</f>
        <v>0</v>
      </c>
    </row>
    <row r="84" spans="1:9" ht="15">
      <c r="A84" s="236" t="s">
        <v>474</v>
      </c>
      <c r="B84" s="237"/>
      <c r="C84" s="133"/>
      <c r="D84" s="134"/>
      <c r="E84" s="134"/>
      <c r="F84" s="134"/>
      <c r="G84" s="142"/>
      <c r="H84" s="154"/>
      <c r="I84" s="37">
        <f>SUM(H84)</f>
        <v>0</v>
      </c>
    </row>
    <row r="85" spans="1:9" ht="15">
      <c r="A85" s="239" t="s">
        <v>489</v>
      </c>
      <c r="B85" s="239"/>
      <c r="C85" s="240"/>
      <c r="D85" s="240"/>
      <c r="E85" s="240"/>
      <c r="F85" s="240"/>
      <c r="G85" s="240"/>
      <c r="H85" s="239"/>
      <c r="I85" s="239"/>
    </row>
    <row r="86" spans="1:9" ht="15">
      <c r="A86" s="231" t="s">
        <v>93</v>
      </c>
      <c r="B86" s="232"/>
      <c r="C86" s="74">
        <f>SUM(C70)</f>
        <v>0</v>
      </c>
      <c r="D86" s="75">
        <f>SUM(D70)</f>
        <v>0</v>
      </c>
      <c r="E86" s="74">
        <f>SUM(E70)</f>
        <v>0</v>
      </c>
      <c r="F86" s="75">
        <f>SUM(F70)</f>
        <v>0</v>
      </c>
      <c r="G86" s="74">
        <f>SUM(G70+G83)</f>
        <v>0</v>
      </c>
      <c r="H86" s="75">
        <f>SUM(H70+H83+H84)</f>
        <v>0</v>
      </c>
      <c r="I86" s="75">
        <f>SUM(I70+I83+I84)</f>
        <v>0</v>
      </c>
    </row>
  </sheetData>
  <sheetProtection/>
  <mergeCells count="50">
    <mergeCell ref="A15:I15"/>
    <mergeCell ref="A58:I58"/>
    <mergeCell ref="A60:I60"/>
    <mergeCell ref="A56:I56"/>
    <mergeCell ref="A67:I67"/>
    <mergeCell ref="A69:I69"/>
    <mergeCell ref="A38:I38"/>
    <mergeCell ref="A41:I41"/>
    <mergeCell ref="A46:I46"/>
    <mergeCell ref="B43:I43"/>
    <mergeCell ref="A74:I74"/>
    <mergeCell ref="A76:I76"/>
    <mergeCell ref="A50:I50"/>
    <mergeCell ref="A21:I21"/>
    <mergeCell ref="A23:I23"/>
    <mergeCell ref="A26:I26"/>
    <mergeCell ref="A28:I28"/>
    <mergeCell ref="A33:I33"/>
    <mergeCell ref="A35:I35"/>
    <mergeCell ref="A30:I30"/>
    <mergeCell ref="A1:I1"/>
    <mergeCell ref="B2:I2"/>
    <mergeCell ref="B8:I8"/>
    <mergeCell ref="B31:I31"/>
    <mergeCell ref="B36:I36"/>
    <mergeCell ref="A42:I42"/>
    <mergeCell ref="A5:I5"/>
    <mergeCell ref="A7:I7"/>
    <mergeCell ref="A17:I17"/>
    <mergeCell ref="A19:I19"/>
    <mergeCell ref="A11:I11"/>
    <mergeCell ref="A13:I13"/>
    <mergeCell ref="A71:I71"/>
    <mergeCell ref="C72:F72"/>
    <mergeCell ref="C73:F73"/>
    <mergeCell ref="A48:I48"/>
    <mergeCell ref="A52:I52"/>
    <mergeCell ref="A54:I54"/>
    <mergeCell ref="A65:I65"/>
    <mergeCell ref="A70:B70"/>
    <mergeCell ref="A61:B61"/>
    <mergeCell ref="A86:B86"/>
    <mergeCell ref="C75:F75"/>
    <mergeCell ref="A83:B83"/>
    <mergeCell ref="A84:B84"/>
    <mergeCell ref="A79:I79"/>
    <mergeCell ref="A85:I85"/>
    <mergeCell ref="A82:I82"/>
    <mergeCell ref="A64:I64"/>
    <mergeCell ref="A62:I62"/>
  </mergeCells>
  <printOptions/>
  <pageMargins left="0.7" right="0.7" top="0.75" bottom="0.75" header="0.3" footer="0.3"/>
  <pageSetup horizontalDpi="600" verticalDpi="600" orientation="landscape" scale="84" r:id="rId3"/>
  <headerFooter>
    <oddHeader>&amp;C&amp;"-,Bold"CSW - SPED Spending Plan
SY2015-16</oddHeader>
    <oddFooter>&amp;C&amp;P</oddFooter>
  </headerFooter>
  <legacyDrawing r:id="rId2"/>
</worksheet>
</file>

<file path=xl/worksheets/sheet4.xml><?xml version="1.0" encoding="utf-8"?>
<worksheet xmlns="http://schemas.openxmlformats.org/spreadsheetml/2006/main" xmlns:r="http://schemas.openxmlformats.org/officeDocument/2006/relationships">
  <sheetPr>
    <tabColor theme="6"/>
  </sheetPr>
  <dimension ref="A1:B176"/>
  <sheetViews>
    <sheetView zoomScalePageLayoutView="0" workbookViewId="0" topLeftCell="A137">
      <selection activeCell="B176" sqref="B176"/>
    </sheetView>
  </sheetViews>
  <sheetFormatPr defaultColWidth="9.140625" defaultRowHeight="15"/>
  <cols>
    <col min="1" max="1" width="33.8515625" style="0" customWidth="1"/>
    <col min="2" max="2" width="32.421875" style="0" customWidth="1"/>
  </cols>
  <sheetData>
    <row r="1" spans="1:2" ht="15">
      <c r="A1" s="28" t="s">
        <v>121</v>
      </c>
      <c r="B1" s="28" t="s">
        <v>122</v>
      </c>
    </row>
    <row r="2" spans="1:2" ht="15">
      <c r="A2" s="29" t="s">
        <v>123</v>
      </c>
      <c r="B2" s="30" t="s">
        <v>124</v>
      </c>
    </row>
    <row r="3" spans="1:2" ht="15">
      <c r="A3" s="29" t="s">
        <v>125</v>
      </c>
      <c r="B3" s="30" t="s">
        <v>126</v>
      </c>
    </row>
    <row r="4" spans="1:2" ht="15">
      <c r="A4" s="29" t="s">
        <v>127</v>
      </c>
      <c r="B4" s="30" t="s">
        <v>128</v>
      </c>
    </row>
    <row r="5" spans="1:2" ht="15">
      <c r="A5" s="29" t="s">
        <v>129</v>
      </c>
      <c r="B5" s="30" t="s">
        <v>130</v>
      </c>
    </row>
    <row r="6" spans="1:2" ht="15">
      <c r="A6" s="29" t="s">
        <v>131</v>
      </c>
      <c r="B6" s="30" t="s">
        <v>132</v>
      </c>
    </row>
    <row r="7" spans="1:2" ht="15">
      <c r="A7" s="29" t="s">
        <v>133</v>
      </c>
      <c r="B7" s="30" t="s">
        <v>134</v>
      </c>
    </row>
    <row r="8" spans="1:2" ht="15">
      <c r="A8" s="29" t="s">
        <v>135</v>
      </c>
      <c r="B8" s="30" t="s">
        <v>136</v>
      </c>
    </row>
    <row r="9" spans="1:2" ht="15">
      <c r="A9" s="29" t="s">
        <v>137</v>
      </c>
      <c r="B9" s="30" t="s">
        <v>138</v>
      </c>
    </row>
    <row r="10" spans="1:2" ht="15">
      <c r="A10" s="29" t="s">
        <v>139</v>
      </c>
      <c r="B10" s="30" t="s">
        <v>140</v>
      </c>
    </row>
    <row r="11" spans="1:2" ht="15">
      <c r="A11" s="29" t="s">
        <v>141</v>
      </c>
      <c r="B11" s="30" t="s">
        <v>142</v>
      </c>
    </row>
    <row r="12" spans="1:2" ht="15">
      <c r="A12" s="29" t="s">
        <v>143</v>
      </c>
      <c r="B12" s="30" t="s">
        <v>144</v>
      </c>
    </row>
    <row r="13" spans="1:2" ht="15">
      <c r="A13" s="29" t="s">
        <v>145</v>
      </c>
      <c r="B13" s="30" t="s">
        <v>146</v>
      </c>
    </row>
    <row r="14" spans="1:2" ht="15">
      <c r="A14" s="29" t="s">
        <v>147</v>
      </c>
      <c r="B14" s="30" t="s">
        <v>148</v>
      </c>
    </row>
    <row r="15" spans="1:2" ht="15">
      <c r="A15" s="29" t="s">
        <v>149</v>
      </c>
      <c r="B15" s="30" t="s">
        <v>150</v>
      </c>
    </row>
    <row r="16" spans="1:2" ht="15">
      <c r="A16" s="29" t="s">
        <v>151</v>
      </c>
      <c r="B16" s="30" t="s">
        <v>152</v>
      </c>
    </row>
    <row r="17" spans="1:2" ht="15">
      <c r="A17" s="29" t="s">
        <v>153</v>
      </c>
      <c r="B17" s="30" t="s">
        <v>154</v>
      </c>
    </row>
    <row r="18" spans="1:2" ht="15">
      <c r="A18" s="29" t="s">
        <v>155</v>
      </c>
      <c r="B18" s="30" t="s">
        <v>156</v>
      </c>
    </row>
    <row r="19" spans="1:2" ht="15">
      <c r="A19" s="29" t="s">
        <v>157</v>
      </c>
      <c r="B19" s="30" t="s">
        <v>158</v>
      </c>
    </row>
    <row r="20" spans="1:2" ht="15">
      <c r="A20" s="29" t="s">
        <v>159</v>
      </c>
      <c r="B20" s="30" t="s">
        <v>160</v>
      </c>
    </row>
    <row r="21" spans="1:2" ht="15">
      <c r="A21" s="29" t="s">
        <v>161</v>
      </c>
      <c r="B21" s="30" t="s">
        <v>162</v>
      </c>
    </row>
    <row r="22" spans="1:2" ht="15">
      <c r="A22" s="29" t="s">
        <v>163</v>
      </c>
      <c r="B22" s="30" t="s">
        <v>164</v>
      </c>
    </row>
    <row r="23" spans="1:2" ht="15">
      <c r="A23" s="29" t="s">
        <v>165</v>
      </c>
      <c r="B23" s="30" t="s">
        <v>166</v>
      </c>
    </row>
    <row r="24" spans="1:2" ht="15">
      <c r="A24" s="29" t="s">
        <v>167</v>
      </c>
      <c r="B24" s="30" t="s">
        <v>168</v>
      </c>
    </row>
    <row r="25" spans="1:2" ht="15">
      <c r="A25" s="29" t="s">
        <v>169</v>
      </c>
      <c r="B25" s="30" t="s">
        <v>170</v>
      </c>
    </row>
    <row r="26" spans="1:2" ht="15">
      <c r="A26" s="29" t="s">
        <v>171</v>
      </c>
      <c r="B26" s="30" t="s">
        <v>172</v>
      </c>
    </row>
    <row r="27" spans="1:2" ht="15">
      <c r="A27" s="29" t="s">
        <v>173</v>
      </c>
      <c r="B27" s="30" t="s">
        <v>174</v>
      </c>
    </row>
    <row r="28" spans="1:2" ht="15">
      <c r="A28" s="29" t="s">
        <v>175</v>
      </c>
      <c r="B28" s="30" t="s">
        <v>176</v>
      </c>
    </row>
    <row r="29" spans="1:2" ht="15">
      <c r="A29" s="29" t="s">
        <v>177</v>
      </c>
      <c r="B29" s="30" t="s">
        <v>178</v>
      </c>
    </row>
    <row r="30" spans="1:2" ht="15">
      <c r="A30" s="29" t="s">
        <v>179</v>
      </c>
      <c r="B30" s="31" t="s">
        <v>180</v>
      </c>
    </row>
    <row r="31" spans="1:2" ht="15">
      <c r="A31" s="29" t="s">
        <v>181</v>
      </c>
      <c r="B31" s="30" t="s">
        <v>182</v>
      </c>
    </row>
    <row r="32" spans="1:2" ht="15">
      <c r="A32" s="29" t="s">
        <v>183</v>
      </c>
      <c r="B32" s="30" t="s">
        <v>138</v>
      </c>
    </row>
    <row r="33" spans="1:2" ht="15">
      <c r="A33" s="29" t="s">
        <v>184</v>
      </c>
      <c r="B33" s="30" t="s">
        <v>185</v>
      </c>
    </row>
    <row r="34" spans="1:2" ht="15">
      <c r="A34" s="29" t="s">
        <v>186</v>
      </c>
      <c r="B34" s="30" t="s">
        <v>187</v>
      </c>
    </row>
    <row r="35" spans="1:2" ht="15">
      <c r="A35" s="29" t="s">
        <v>188</v>
      </c>
      <c r="B35" s="30" t="s">
        <v>189</v>
      </c>
    </row>
    <row r="36" spans="1:2" ht="15">
      <c r="A36" s="29" t="s">
        <v>190</v>
      </c>
      <c r="B36" s="30" t="s">
        <v>191</v>
      </c>
    </row>
    <row r="37" spans="1:2" ht="15">
      <c r="A37" s="29" t="s">
        <v>192</v>
      </c>
      <c r="B37" s="30" t="s">
        <v>193</v>
      </c>
    </row>
    <row r="38" spans="1:2" ht="15">
      <c r="A38" s="29" t="s">
        <v>194</v>
      </c>
      <c r="B38" s="30" t="s">
        <v>195</v>
      </c>
    </row>
    <row r="39" spans="1:2" ht="15">
      <c r="A39" s="29" t="s">
        <v>196</v>
      </c>
      <c r="B39" s="30" t="s">
        <v>197</v>
      </c>
    </row>
    <row r="40" spans="1:2" ht="15">
      <c r="A40" s="29" t="s">
        <v>198</v>
      </c>
      <c r="B40" s="31" t="s">
        <v>199</v>
      </c>
    </row>
    <row r="41" spans="1:2" ht="15">
      <c r="A41" s="29" t="s">
        <v>200</v>
      </c>
      <c r="B41" s="30" t="s">
        <v>201</v>
      </c>
    </row>
    <row r="42" spans="1:2" ht="15">
      <c r="A42" s="29" t="s">
        <v>202</v>
      </c>
      <c r="B42" s="30" t="s">
        <v>203</v>
      </c>
    </row>
    <row r="43" spans="1:2" ht="15">
      <c r="A43" s="29" t="s">
        <v>204</v>
      </c>
      <c r="B43" s="30" t="s">
        <v>205</v>
      </c>
    </row>
    <row r="44" spans="1:2" ht="15">
      <c r="A44" s="29" t="s">
        <v>206</v>
      </c>
      <c r="B44" s="30" t="s">
        <v>207</v>
      </c>
    </row>
    <row r="45" spans="1:2" ht="15">
      <c r="A45" s="29" t="s">
        <v>208</v>
      </c>
      <c r="B45" s="30" t="s">
        <v>209</v>
      </c>
    </row>
    <row r="46" spans="1:2" ht="15">
      <c r="A46" s="29" t="s">
        <v>210</v>
      </c>
      <c r="B46" s="30" t="s">
        <v>211</v>
      </c>
    </row>
    <row r="47" spans="1:2" ht="15">
      <c r="A47" s="29" t="s">
        <v>212</v>
      </c>
      <c r="B47" s="30" t="s">
        <v>213</v>
      </c>
    </row>
    <row r="48" spans="1:2" ht="15">
      <c r="A48" s="29" t="s">
        <v>214</v>
      </c>
      <c r="B48" s="30" t="s">
        <v>215</v>
      </c>
    </row>
    <row r="49" spans="1:2" ht="15">
      <c r="A49" s="29" t="s">
        <v>216</v>
      </c>
      <c r="B49" s="30" t="s">
        <v>217</v>
      </c>
    </row>
    <row r="50" spans="1:2" ht="15">
      <c r="A50" s="29" t="s">
        <v>218</v>
      </c>
      <c r="B50" s="30" t="s">
        <v>219</v>
      </c>
    </row>
    <row r="51" spans="1:2" ht="15">
      <c r="A51" s="29" t="s">
        <v>220</v>
      </c>
      <c r="B51" s="30" t="s">
        <v>221</v>
      </c>
    </row>
    <row r="52" spans="1:2" ht="15">
      <c r="A52" s="29" t="s">
        <v>222</v>
      </c>
      <c r="B52" s="30" t="s">
        <v>223</v>
      </c>
    </row>
    <row r="53" spans="1:2" ht="15">
      <c r="A53" s="29" t="s">
        <v>224</v>
      </c>
      <c r="B53" s="30" t="s">
        <v>225</v>
      </c>
    </row>
    <row r="54" spans="1:2" ht="15">
      <c r="A54" s="29" t="s">
        <v>226</v>
      </c>
      <c r="B54" s="30" t="s">
        <v>227</v>
      </c>
    </row>
    <row r="55" spans="1:2" ht="15">
      <c r="A55" s="29" t="s">
        <v>228</v>
      </c>
      <c r="B55" s="30" t="s">
        <v>229</v>
      </c>
    </row>
    <row r="56" spans="1:2" ht="15">
      <c r="A56" s="29" t="s">
        <v>230</v>
      </c>
      <c r="B56" s="30" t="s">
        <v>231</v>
      </c>
    </row>
    <row r="57" spans="1:2" ht="15">
      <c r="A57" s="29" t="s">
        <v>232</v>
      </c>
      <c r="B57" s="30" t="s">
        <v>233</v>
      </c>
    </row>
    <row r="58" spans="1:2" ht="15">
      <c r="A58" s="29" t="s">
        <v>234</v>
      </c>
      <c r="B58" s="30" t="s">
        <v>235</v>
      </c>
    </row>
    <row r="59" spans="1:2" ht="15">
      <c r="A59" s="29" t="s">
        <v>236</v>
      </c>
      <c r="B59" s="30" t="s">
        <v>237</v>
      </c>
    </row>
    <row r="60" spans="1:2" ht="15">
      <c r="A60" s="29" t="s">
        <v>238</v>
      </c>
      <c r="B60" s="30" t="s">
        <v>239</v>
      </c>
    </row>
    <row r="61" spans="1:2" ht="15">
      <c r="A61" s="29" t="s">
        <v>240</v>
      </c>
      <c r="B61" s="30" t="s">
        <v>241</v>
      </c>
    </row>
    <row r="62" spans="1:2" ht="15">
      <c r="A62" s="29" t="s">
        <v>242</v>
      </c>
      <c r="B62" s="30" t="s">
        <v>243</v>
      </c>
    </row>
    <row r="63" spans="1:2" ht="15">
      <c r="A63" s="29" t="s">
        <v>244</v>
      </c>
      <c r="B63" s="30" t="s">
        <v>245</v>
      </c>
    </row>
    <row r="64" spans="1:2" ht="15">
      <c r="A64" s="29" t="s">
        <v>246</v>
      </c>
      <c r="B64" s="30" t="s">
        <v>247</v>
      </c>
    </row>
    <row r="65" spans="1:2" ht="15">
      <c r="A65" s="29" t="s">
        <v>248</v>
      </c>
      <c r="B65" s="30" t="s">
        <v>249</v>
      </c>
    </row>
    <row r="66" spans="1:2" ht="15">
      <c r="A66" s="29" t="s">
        <v>250</v>
      </c>
      <c r="B66" s="30" t="s">
        <v>251</v>
      </c>
    </row>
    <row r="67" spans="1:2" ht="15">
      <c r="A67" s="29" t="s">
        <v>252</v>
      </c>
      <c r="B67" s="30" t="s">
        <v>253</v>
      </c>
    </row>
    <row r="68" spans="1:2" ht="15">
      <c r="A68" s="29" t="s">
        <v>254</v>
      </c>
      <c r="B68" s="30" t="s">
        <v>255</v>
      </c>
    </row>
    <row r="69" spans="1:2" ht="15">
      <c r="A69" s="29" t="s">
        <v>256</v>
      </c>
      <c r="B69" s="30" t="s">
        <v>257</v>
      </c>
    </row>
    <row r="70" spans="1:2" ht="15">
      <c r="A70" s="29" t="s">
        <v>258</v>
      </c>
      <c r="B70" s="30" t="s">
        <v>259</v>
      </c>
    </row>
    <row r="71" spans="1:2" ht="15">
      <c r="A71" s="29" t="s">
        <v>260</v>
      </c>
      <c r="B71" s="30" t="s">
        <v>261</v>
      </c>
    </row>
    <row r="72" spans="1:2" ht="15">
      <c r="A72" s="29" t="s">
        <v>262</v>
      </c>
      <c r="B72" s="30" t="s">
        <v>263</v>
      </c>
    </row>
    <row r="73" spans="1:2" ht="15">
      <c r="A73" s="29" t="s">
        <v>264</v>
      </c>
      <c r="B73" s="30" t="s">
        <v>265</v>
      </c>
    </row>
    <row r="74" spans="1:2" ht="15">
      <c r="A74" s="29" t="s">
        <v>266</v>
      </c>
      <c r="B74" s="30" t="s">
        <v>267</v>
      </c>
    </row>
    <row r="75" spans="1:2" ht="15">
      <c r="A75" s="29" t="s">
        <v>268</v>
      </c>
      <c r="B75" s="30" t="s">
        <v>269</v>
      </c>
    </row>
    <row r="76" spans="1:2" ht="15">
      <c r="A76" s="29" t="s">
        <v>270</v>
      </c>
      <c r="B76" s="30" t="s">
        <v>271</v>
      </c>
    </row>
    <row r="77" spans="1:2" ht="15">
      <c r="A77" s="29" t="s">
        <v>272</v>
      </c>
      <c r="B77" s="30" t="s">
        <v>273</v>
      </c>
    </row>
    <row r="78" spans="1:2" ht="15">
      <c r="A78" s="29" t="s">
        <v>274</v>
      </c>
      <c r="B78" s="30" t="s">
        <v>275</v>
      </c>
    </row>
    <row r="79" spans="1:2" ht="15">
      <c r="A79" s="29" t="s">
        <v>276</v>
      </c>
      <c r="B79" s="30" t="s">
        <v>277</v>
      </c>
    </row>
    <row r="80" spans="1:2" ht="15">
      <c r="A80" s="29" t="s">
        <v>278</v>
      </c>
      <c r="B80" s="30" t="s">
        <v>279</v>
      </c>
    </row>
    <row r="81" spans="1:2" ht="15">
      <c r="A81" s="29" t="s">
        <v>280</v>
      </c>
      <c r="B81" s="30" t="s">
        <v>281</v>
      </c>
    </row>
    <row r="82" spans="1:2" ht="15">
      <c r="A82" s="29" t="s">
        <v>282</v>
      </c>
      <c r="B82" s="30" t="s">
        <v>283</v>
      </c>
    </row>
    <row r="83" spans="1:2" ht="15">
      <c r="A83" s="29" t="s">
        <v>284</v>
      </c>
      <c r="B83" s="30" t="s">
        <v>285</v>
      </c>
    </row>
    <row r="84" spans="1:2" ht="15">
      <c r="A84" s="29" t="s">
        <v>286</v>
      </c>
      <c r="B84" s="30" t="s">
        <v>287</v>
      </c>
    </row>
    <row r="85" spans="1:2" ht="15">
      <c r="A85" s="29" t="s">
        <v>288</v>
      </c>
      <c r="B85" s="30" t="s">
        <v>289</v>
      </c>
    </row>
    <row r="86" spans="1:2" ht="15">
      <c r="A86" s="29" t="s">
        <v>290</v>
      </c>
      <c r="B86" s="30" t="s">
        <v>291</v>
      </c>
    </row>
    <row r="87" spans="1:2" ht="15">
      <c r="A87" s="29" t="s">
        <v>292</v>
      </c>
      <c r="B87" s="30" t="s">
        <v>293</v>
      </c>
    </row>
    <row r="88" spans="1:2" ht="15">
      <c r="A88" s="29" t="s">
        <v>294</v>
      </c>
      <c r="B88" s="30" t="s">
        <v>295</v>
      </c>
    </row>
    <row r="89" spans="1:2" ht="15">
      <c r="A89" s="29" t="s">
        <v>296</v>
      </c>
      <c r="B89" s="30" t="s">
        <v>297</v>
      </c>
    </row>
    <row r="90" spans="1:2" ht="15">
      <c r="A90" s="29" t="s">
        <v>298</v>
      </c>
      <c r="B90" s="30" t="s">
        <v>299</v>
      </c>
    </row>
    <row r="91" spans="1:2" ht="15">
      <c r="A91" s="32" t="s">
        <v>300</v>
      </c>
      <c r="B91" s="30" t="s">
        <v>301</v>
      </c>
    </row>
    <row r="92" spans="1:2" ht="15">
      <c r="A92" s="29" t="s">
        <v>302</v>
      </c>
      <c r="B92" s="30" t="s">
        <v>303</v>
      </c>
    </row>
    <row r="93" spans="1:2" ht="15">
      <c r="A93" s="29" t="s">
        <v>304</v>
      </c>
      <c r="B93" s="30" t="s">
        <v>305</v>
      </c>
    </row>
    <row r="94" spans="1:2" ht="15">
      <c r="A94" s="29" t="s">
        <v>306</v>
      </c>
      <c r="B94" s="30" t="s">
        <v>307</v>
      </c>
    </row>
    <row r="95" spans="1:2" ht="15">
      <c r="A95" s="29" t="s">
        <v>308</v>
      </c>
      <c r="B95" s="30" t="s">
        <v>309</v>
      </c>
    </row>
    <row r="96" spans="1:2" ht="15">
      <c r="A96" s="29" t="s">
        <v>310</v>
      </c>
      <c r="B96" s="30" t="s">
        <v>311</v>
      </c>
    </row>
    <row r="97" spans="1:2" ht="15">
      <c r="A97" s="29" t="s">
        <v>312</v>
      </c>
      <c r="B97" s="30" t="s">
        <v>313</v>
      </c>
    </row>
    <row r="98" spans="1:2" ht="15">
      <c r="A98" s="29" t="s">
        <v>314</v>
      </c>
      <c r="B98" s="30" t="s">
        <v>315</v>
      </c>
    </row>
    <row r="99" spans="1:2" ht="15">
      <c r="A99" s="29" t="s">
        <v>316</v>
      </c>
      <c r="B99" s="30" t="s">
        <v>317</v>
      </c>
    </row>
    <row r="100" spans="1:2" ht="15">
      <c r="A100" s="29" t="s">
        <v>318</v>
      </c>
      <c r="B100" s="30" t="s">
        <v>319</v>
      </c>
    </row>
    <row r="101" spans="1:2" ht="15">
      <c r="A101" s="32" t="s">
        <v>320</v>
      </c>
      <c r="B101" s="33" t="s">
        <v>321</v>
      </c>
    </row>
    <row r="102" spans="1:2" ht="15">
      <c r="A102" s="29" t="s">
        <v>322</v>
      </c>
      <c r="B102" s="30" t="s">
        <v>323</v>
      </c>
    </row>
    <row r="103" spans="1:2" ht="15">
      <c r="A103" s="29" t="s">
        <v>324</v>
      </c>
      <c r="B103" s="30" t="s">
        <v>325</v>
      </c>
    </row>
    <row r="104" spans="1:2" ht="15">
      <c r="A104" s="29" t="s">
        <v>326</v>
      </c>
      <c r="B104" s="30" t="s">
        <v>327</v>
      </c>
    </row>
    <row r="105" spans="1:2" ht="15">
      <c r="A105" s="29" t="s">
        <v>328</v>
      </c>
      <c r="B105" s="30" t="s">
        <v>329</v>
      </c>
    </row>
    <row r="106" spans="1:2" ht="15">
      <c r="A106" s="29" t="s">
        <v>330</v>
      </c>
      <c r="B106" s="30" t="s">
        <v>331</v>
      </c>
    </row>
    <row r="107" spans="1:2" ht="15">
      <c r="A107" s="29" t="s">
        <v>332</v>
      </c>
      <c r="B107" s="30" t="s">
        <v>333</v>
      </c>
    </row>
    <row r="108" spans="1:2" ht="15">
      <c r="A108" s="29" t="s">
        <v>334</v>
      </c>
      <c r="B108" s="30" t="s">
        <v>335</v>
      </c>
    </row>
    <row r="109" spans="1:2" ht="15">
      <c r="A109" s="29" t="s">
        <v>336</v>
      </c>
      <c r="B109" s="30" t="s">
        <v>337</v>
      </c>
    </row>
    <row r="110" spans="1:2" ht="15">
      <c r="A110" s="29" t="s">
        <v>338</v>
      </c>
      <c r="B110" s="30" t="s">
        <v>339</v>
      </c>
    </row>
    <row r="111" spans="1:2" ht="15">
      <c r="A111" s="29" t="s">
        <v>340</v>
      </c>
      <c r="B111" s="30" t="s">
        <v>341</v>
      </c>
    </row>
    <row r="112" spans="1:2" ht="15">
      <c r="A112" s="29" t="s">
        <v>342</v>
      </c>
      <c r="B112" s="30" t="s">
        <v>343</v>
      </c>
    </row>
    <row r="113" spans="1:2" ht="15">
      <c r="A113" s="29" t="s">
        <v>344</v>
      </c>
      <c r="B113" s="30" t="s">
        <v>345</v>
      </c>
    </row>
    <row r="114" spans="1:2" ht="15">
      <c r="A114" s="29" t="s">
        <v>346</v>
      </c>
      <c r="B114" s="30" t="s">
        <v>347</v>
      </c>
    </row>
    <row r="115" spans="1:2" ht="15">
      <c r="A115" s="29" t="s">
        <v>348</v>
      </c>
      <c r="B115" s="30" t="s">
        <v>349</v>
      </c>
    </row>
    <row r="116" spans="1:2" ht="15">
      <c r="A116" s="29" t="s">
        <v>350</v>
      </c>
      <c r="B116" s="30" t="s">
        <v>351</v>
      </c>
    </row>
    <row r="117" spans="1:2" ht="15">
      <c r="A117" s="29" t="s">
        <v>352</v>
      </c>
      <c r="B117" s="30" t="s">
        <v>353</v>
      </c>
    </row>
    <row r="118" spans="1:2" ht="15">
      <c r="A118" s="29" t="s">
        <v>354</v>
      </c>
      <c r="B118" s="30" t="s">
        <v>355</v>
      </c>
    </row>
    <row r="119" spans="1:2" ht="15">
      <c r="A119" s="29" t="s">
        <v>356</v>
      </c>
      <c r="B119" s="30" t="s">
        <v>357</v>
      </c>
    </row>
    <row r="120" spans="1:2" ht="15">
      <c r="A120" s="29" t="s">
        <v>358</v>
      </c>
      <c r="B120" s="30" t="s">
        <v>359</v>
      </c>
    </row>
    <row r="121" spans="1:2" ht="15">
      <c r="A121" s="29" t="s">
        <v>360</v>
      </c>
      <c r="B121" s="30" t="s">
        <v>361</v>
      </c>
    </row>
    <row r="122" spans="1:2" ht="15">
      <c r="A122" s="29" t="s">
        <v>362</v>
      </c>
      <c r="B122" s="30" t="s">
        <v>363</v>
      </c>
    </row>
    <row r="123" spans="1:2" ht="15">
      <c r="A123" s="29" t="s">
        <v>364</v>
      </c>
      <c r="B123" s="30" t="s">
        <v>365</v>
      </c>
    </row>
    <row r="124" spans="1:2" ht="15">
      <c r="A124" s="29" t="s">
        <v>366</v>
      </c>
      <c r="B124" s="30" t="s">
        <v>367</v>
      </c>
    </row>
    <row r="125" spans="1:2" ht="15">
      <c r="A125" s="29" t="s">
        <v>368</v>
      </c>
      <c r="B125" s="30" t="s">
        <v>369</v>
      </c>
    </row>
    <row r="126" spans="1:2" ht="15">
      <c r="A126" s="29" t="s">
        <v>370</v>
      </c>
      <c r="B126" s="30" t="s">
        <v>371</v>
      </c>
    </row>
    <row r="127" spans="1:2" ht="15">
      <c r="A127" s="29" t="s">
        <v>372</v>
      </c>
      <c r="B127" s="30" t="s">
        <v>373</v>
      </c>
    </row>
    <row r="128" spans="1:2" ht="15">
      <c r="A128" s="29" t="s">
        <v>374</v>
      </c>
      <c r="B128" s="30" t="s">
        <v>375</v>
      </c>
    </row>
    <row r="129" spans="1:2" ht="15">
      <c r="A129" s="29" t="s">
        <v>376</v>
      </c>
      <c r="B129" s="30" t="s">
        <v>377</v>
      </c>
    </row>
    <row r="130" spans="1:2" ht="15">
      <c r="A130" s="29" t="s">
        <v>378</v>
      </c>
      <c r="B130" s="30" t="s">
        <v>379</v>
      </c>
    </row>
    <row r="131" spans="1:2" ht="15">
      <c r="A131" s="29" t="s">
        <v>380</v>
      </c>
      <c r="B131" s="30" t="s">
        <v>381</v>
      </c>
    </row>
    <row r="132" spans="1:2" ht="15">
      <c r="A132" s="29" t="s">
        <v>382</v>
      </c>
      <c r="B132" s="30" t="s">
        <v>383</v>
      </c>
    </row>
    <row r="133" spans="1:2" ht="15">
      <c r="A133" s="29" t="s">
        <v>384</v>
      </c>
      <c r="B133" s="30" t="s">
        <v>385</v>
      </c>
    </row>
    <row r="134" spans="1:2" ht="15">
      <c r="A134" s="29" t="s">
        <v>386</v>
      </c>
      <c r="B134" s="30" t="s">
        <v>387</v>
      </c>
    </row>
    <row r="135" spans="1:2" ht="15">
      <c r="A135" s="29" t="s">
        <v>388</v>
      </c>
      <c r="B135" s="30" t="s">
        <v>389</v>
      </c>
    </row>
    <row r="136" spans="1:2" ht="15">
      <c r="A136" s="29" t="s">
        <v>390</v>
      </c>
      <c r="B136" s="30" t="s">
        <v>391</v>
      </c>
    </row>
    <row r="137" spans="1:2" ht="15">
      <c r="A137" s="29" t="s">
        <v>392</v>
      </c>
      <c r="B137" s="30" t="s">
        <v>393</v>
      </c>
    </row>
    <row r="138" spans="1:2" ht="15">
      <c r="A138" s="29" t="s">
        <v>394</v>
      </c>
      <c r="B138" s="30" t="s">
        <v>395</v>
      </c>
    </row>
    <row r="139" spans="1:2" ht="15">
      <c r="A139" s="29" t="s">
        <v>396</v>
      </c>
      <c r="B139" s="30" t="s">
        <v>397</v>
      </c>
    </row>
    <row r="140" spans="1:2" ht="15">
      <c r="A140" s="32" t="s">
        <v>398</v>
      </c>
      <c r="B140" s="33" t="s">
        <v>399</v>
      </c>
    </row>
    <row r="141" spans="1:2" ht="15">
      <c r="A141" s="29" t="s">
        <v>400</v>
      </c>
      <c r="B141" s="30" t="s">
        <v>401</v>
      </c>
    </row>
    <row r="142" spans="1:2" ht="15">
      <c r="A142" s="29" t="s">
        <v>402</v>
      </c>
      <c r="B142" s="30" t="s">
        <v>403</v>
      </c>
    </row>
    <row r="143" spans="1:2" ht="15">
      <c r="A143" s="29" t="s">
        <v>404</v>
      </c>
      <c r="B143" s="30" t="s">
        <v>405</v>
      </c>
    </row>
    <row r="144" spans="1:2" ht="15">
      <c r="A144" s="32" t="s">
        <v>406</v>
      </c>
      <c r="B144" s="33" t="s">
        <v>407</v>
      </c>
    </row>
    <row r="145" spans="1:2" ht="15">
      <c r="A145" s="29" t="s">
        <v>408</v>
      </c>
      <c r="B145" s="30" t="s">
        <v>409</v>
      </c>
    </row>
    <row r="146" spans="1:2" ht="15">
      <c r="A146" s="29" t="s">
        <v>410</v>
      </c>
      <c r="B146" s="30" t="s">
        <v>411</v>
      </c>
    </row>
    <row r="147" spans="1:2" ht="15">
      <c r="A147" s="29" t="s">
        <v>412</v>
      </c>
      <c r="B147" s="30" t="s">
        <v>413</v>
      </c>
    </row>
    <row r="148" spans="1:2" ht="15">
      <c r="A148" s="29" t="s">
        <v>414</v>
      </c>
      <c r="B148" s="30" t="s">
        <v>415</v>
      </c>
    </row>
    <row r="149" spans="1:2" ht="15">
      <c r="A149" s="29" t="s">
        <v>416</v>
      </c>
      <c r="B149" s="30" t="s">
        <v>417</v>
      </c>
    </row>
    <row r="150" spans="1:2" ht="15">
      <c r="A150" s="29" t="s">
        <v>418</v>
      </c>
      <c r="B150" s="30" t="s">
        <v>419</v>
      </c>
    </row>
    <row r="151" spans="1:2" ht="15">
      <c r="A151" s="29" t="s">
        <v>420</v>
      </c>
      <c r="B151" s="30" t="s">
        <v>421</v>
      </c>
    </row>
    <row r="152" spans="1:2" ht="15">
      <c r="A152" s="29" t="s">
        <v>422</v>
      </c>
      <c r="B152" s="30" t="s">
        <v>423</v>
      </c>
    </row>
    <row r="153" spans="1:2" ht="15">
      <c r="A153" s="29" t="s">
        <v>424</v>
      </c>
      <c r="B153" s="30" t="s">
        <v>425</v>
      </c>
    </row>
    <row r="154" spans="1:2" ht="15">
      <c r="A154" s="29" t="s">
        <v>426</v>
      </c>
      <c r="B154" s="30" t="s">
        <v>427</v>
      </c>
    </row>
    <row r="155" spans="1:2" ht="15">
      <c r="A155" s="29" t="s">
        <v>428</v>
      </c>
      <c r="B155" s="30" t="s">
        <v>429</v>
      </c>
    </row>
    <row r="156" spans="1:2" ht="15">
      <c r="A156" s="29" t="s">
        <v>430</v>
      </c>
      <c r="B156" s="30" t="s">
        <v>431</v>
      </c>
    </row>
    <row r="157" spans="1:2" ht="15">
      <c r="A157" s="29" t="s">
        <v>432</v>
      </c>
      <c r="B157" s="30" t="s">
        <v>433</v>
      </c>
    </row>
    <row r="158" spans="1:2" ht="15">
      <c r="A158" s="29" t="s">
        <v>434</v>
      </c>
      <c r="B158" s="30" t="s">
        <v>435</v>
      </c>
    </row>
    <row r="159" spans="1:2" ht="15">
      <c r="A159" s="29" t="s">
        <v>436</v>
      </c>
      <c r="B159" s="30" t="s">
        <v>437</v>
      </c>
    </row>
    <row r="160" spans="1:2" ht="15">
      <c r="A160" s="29" t="s">
        <v>438</v>
      </c>
      <c r="B160" s="30" t="s">
        <v>439</v>
      </c>
    </row>
    <row r="161" spans="1:2" ht="15">
      <c r="A161" s="29" t="s">
        <v>440</v>
      </c>
      <c r="B161" s="30" t="s">
        <v>441</v>
      </c>
    </row>
    <row r="162" spans="1:2" ht="15">
      <c r="A162" s="29" t="s">
        <v>442</v>
      </c>
      <c r="B162" s="30" t="s">
        <v>443</v>
      </c>
    </row>
    <row r="163" spans="1:2" ht="15">
      <c r="A163" s="29" t="s">
        <v>444</v>
      </c>
      <c r="B163" s="30" t="s">
        <v>445</v>
      </c>
    </row>
    <row r="164" spans="1:2" ht="15">
      <c r="A164" s="29" t="s">
        <v>446</v>
      </c>
      <c r="B164" s="30" t="s">
        <v>447</v>
      </c>
    </row>
    <row r="165" spans="1:2" ht="15">
      <c r="A165" s="29" t="s">
        <v>448</v>
      </c>
      <c r="B165" s="30" t="s">
        <v>449</v>
      </c>
    </row>
    <row r="166" spans="1:2" ht="15">
      <c r="A166" s="29" t="s">
        <v>450</v>
      </c>
      <c r="B166" s="30" t="s">
        <v>451</v>
      </c>
    </row>
    <row r="167" spans="1:2" ht="15">
      <c r="A167" s="29" t="s">
        <v>452</v>
      </c>
      <c r="B167" s="30" t="s">
        <v>453</v>
      </c>
    </row>
    <row r="168" spans="1:2" ht="15">
      <c r="A168" s="29" t="s">
        <v>454</v>
      </c>
      <c r="B168" s="30" t="s">
        <v>455</v>
      </c>
    </row>
    <row r="169" spans="1:2" ht="15">
      <c r="A169" s="29" t="s">
        <v>456</v>
      </c>
      <c r="B169" s="30" t="s">
        <v>457</v>
      </c>
    </row>
    <row r="170" spans="1:2" ht="15">
      <c r="A170" s="29" t="s">
        <v>458</v>
      </c>
      <c r="B170" s="30" t="s">
        <v>459</v>
      </c>
    </row>
    <row r="171" spans="1:2" ht="15">
      <c r="A171" s="29" t="s">
        <v>460</v>
      </c>
      <c r="B171" s="30" t="s">
        <v>461</v>
      </c>
    </row>
    <row r="172" spans="1:2" ht="15">
      <c r="A172" s="29" t="s">
        <v>462</v>
      </c>
      <c r="B172" s="30" t="s">
        <v>463</v>
      </c>
    </row>
    <row r="173" spans="1:2" ht="15">
      <c r="A173" s="29" t="s">
        <v>464</v>
      </c>
      <c r="B173" s="30" t="s">
        <v>465</v>
      </c>
    </row>
    <row r="174" spans="1:2" ht="15">
      <c r="A174" s="29" t="s">
        <v>466</v>
      </c>
      <c r="B174" s="30" t="s">
        <v>467</v>
      </c>
    </row>
    <row r="175" spans="1:2" ht="15">
      <c r="A175" s="29" t="s">
        <v>468</v>
      </c>
      <c r="B175" s="30" t="s">
        <v>469</v>
      </c>
    </row>
    <row r="176" spans="1:2" ht="15">
      <c r="A176" s="29" t="s">
        <v>470</v>
      </c>
      <c r="B176" s="30" t="s">
        <v>471</v>
      </c>
    </row>
  </sheetData>
  <sheetProtection password="DDAD" sheet="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B51"/>
  <sheetViews>
    <sheetView zoomScalePageLayoutView="0" workbookViewId="0" topLeftCell="A1">
      <selection activeCell="D39" sqref="D39:I43"/>
    </sheetView>
  </sheetViews>
  <sheetFormatPr defaultColWidth="9.140625" defaultRowHeight="15"/>
  <cols>
    <col min="1" max="1" width="100.00390625" style="0" customWidth="1"/>
  </cols>
  <sheetData>
    <row r="1" ht="15">
      <c r="A1" t="s">
        <v>46</v>
      </c>
    </row>
    <row r="2" ht="72.75" customHeight="1">
      <c r="A2" s="1" t="s">
        <v>47</v>
      </c>
    </row>
    <row r="3" spans="1:2" ht="15">
      <c r="A3" s="2" t="s">
        <v>48</v>
      </c>
      <c r="B3" s="5"/>
    </row>
    <row r="4" ht="15">
      <c r="A4" t="s">
        <v>0</v>
      </c>
    </row>
    <row r="5" ht="15">
      <c r="A5" s="6" t="s">
        <v>1</v>
      </c>
    </row>
    <row r="6" ht="15">
      <c r="A6" s="3"/>
    </row>
    <row r="7" ht="15">
      <c r="A7" s="4" t="s">
        <v>2</v>
      </c>
    </row>
    <row r="8" ht="15">
      <c r="A8" s="4" t="s">
        <v>3</v>
      </c>
    </row>
    <row r="9" ht="15">
      <c r="A9" s="4" t="s">
        <v>4</v>
      </c>
    </row>
    <row r="10" ht="15">
      <c r="A10" s="4" t="s">
        <v>5</v>
      </c>
    </row>
    <row r="11" ht="15">
      <c r="A11" s="4" t="s">
        <v>6</v>
      </c>
    </row>
    <row r="12" ht="15">
      <c r="A12" s="4" t="s">
        <v>7</v>
      </c>
    </row>
    <row r="13" ht="15">
      <c r="A13" s="4" t="s">
        <v>8</v>
      </c>
    </row>
    <row r="14" ht="15">
      <c r="A14" s="4" t="s">
        <v>9</v>
      </c>
    </row>
    <row r="15" ht="15">
      <c r="A15" s="4" t="s">
        <v>10</v>
      </c>
    </row>
    <row r="16" ht="15">
      <c r="A16" s="4" t="s">
        <v>11</v>
      </c>
    </row>
    <row r="17" ht="15">
      <c r="A17" s="4" t="s">
        <v>12</v>
      </c>
    </row>
    <row r="18" ht="15">
      <c r="A18" s="4" t="s">
        <v>13</v>
      </c>
    </row>
    <row r="19" ht="15">
      <c r="A19" s="4" t="s">
        <v>14</v>
      </c>
    </row>
    <row r="20" ht="15">
      <c r="A20" s="4" t="s">
        <v>15</v>
      </c>
    </row>
    <row r="21" ht="15">
      <c r="A21" s="4" t="s">
        <v>16</v>
      </c>
    </row>
    <row r="22" ht="15">
      <c r="A22" s="4" t="s">
        <v>17</v>
      </c>
    </row>
    <row r="23" ht="15">
      <c r="A23" s="4" t="s">
        <v>18</v>
      </c>
    </row>
    <row r="24" ht="25.5">
      <c r="A24" s="26" t="s">
        <v>19</v>
      </c>
    </row>
    <row r="25" ht="15">
      <c r="A25" s="4" t="s">
        <v>20</v>
      </c>
    </row>
    <row r="26" ht="15">
      <c r="A26" s="4" t="s">
        <v>21</v>
      </c>
    </row>
    <row r="27" ht="15">
      <c r="A27" s="4" t="s">
        <v>22</v>
      </c>
    </row>
    <row r="28" ht="15">
      <c r="A28" s="4" t="s">
        <v>23</v>
      </c>
    </row>
    <row r="29" ht="15">
      <c r="A29" s="4" t="s">
        <v>24</v>
      </c>
    </row>
    <row r="30" ht="15">
      <c r="A30" s="4" t="s">
        <v>25</v>
      </c>
    </row>
    <row r="31" ht="15">
      <c r="A31" s="4" t="s">
        <v>26</v>
      </c>
    </row>
    <row r="32" ht="15">
      <c r="A32" s="4" t="s">
        <v>27</v>
      </c>
    </row>
    <row r="33" ht="15">
      <c r="A33" s="4" t="s">
        <v>28</v>
      </c>
    </row>
    <row r="34" ht="15">
      <c r="A34" s="4" t="s">
        <v>29</v>
      </c>
    </row>
    <row r="35" ht="15">
      <c r="A35" s="4" t="s">
        <v>30</v>
      </c>
    </row>
    <row r="36" ht="15">
      <c r="A36" s="4" t="s">
        <v>31</v>
      </c>
    </row>
    <row r="37" ht="15">
      <c r="A37" s="4" t="s">
        <v>32</v>
      </c>
    </row>
    <row r="38" ht="15">
      <c r="A38" s="4" t="s">
        <v>33</v>
      </c>
    </row>
    <row r="39" ht="15">
      <c r="A39" s="4" t="s">
        <v>34</v>
      </c>
    </row>
    <row r="40" ht="15">
      <c r="A40" s="4" t="s">
        <v>35</v>
      </c>
    </row>
    <row r="41" ht="15">
      <c r="A41" s="4" t="s">
        <v>36</v>
      </c>
    </row>
    <row r="42" ht="15">
      <c r="A42" s="4" t="s">
        <v>37</v>
      </c>
    </row>
    <row r="43" ht="15">
      <c r="A43" s="4" t="s">
        <v>38</v>
      </c>
    </row>
    <row r="44" ht="15">
      <c r="A44" s="4" t="s">
        <v>39</v>
      </c>
    </row>
    <row r="45" ht="15">
      <c r="A45" s="4" t="s">
        <v>40</v>
      </c>
    </row>
    <row r="46" ht="15">
      <c r="A46" s="4" t="s">
        <v>41</v>
      </c>
    </row>
    <row r="47" ht="15">
      <c r="A47" s="4" t="s">
        <v>42</v>
      </c>
    </row>
    <row r="48" ht="15">
      <c r="A48" s="4" t="s">
        <v>43</v>
      </c>
    </row>
    <row r="49" ht="15">
      <c r="A49" s="4" t="s">
        <v>44</v>
      </c>
    </row>
    <row r="51" ht="127.5" customHeight="1">
      <c r="A51" s="1" t="s">
        <v>45</v>
      </c>
    </row>
  </sheetData>
  <sheetProtection/>
  <hyperlinks>
    <hyperlink ref="A7" r:id="rId1" display="http://www.whitehouse.gov/omb/circulars_a087_2004#1"/>
    <hyperlink ref="A8" r:id="rId2" display="http://www.whitehouse.gov/omb/circulars_a087_2004#2"/>
    <hyperlink ref="A9" r:id="rId3" display="http://www.whitehouse.gov/omb/circulars_a087_2004#3"/>
    <hyperlink ref="A10" r:id="rId4" display="http://www.whitehouse.gov/omb/circulars_a087_2004#4"/>
    <hyperlink ref="A11" r:id="rId5" display="http://www.whitehouse.gov/omb/circulars_a087_2004#5"/>
    <hyperlink ref="A12" r:id="rId6" display="http://www.whitehouse.gov/omb/circulars_a087_2004#6"/>
    <hyperlink ref="A13" r:id="rId7" display="http://www.whitehouse.gov/omb/circulars_a087_2004#7"/>
    <hyperlink ref="A14" r:id="rId8" display="http://www.whitehouse.gov/omb/circulars_a087_2004#8"/>
    <hyperlink ref="A15" r:id="rId9" display="http://www.whitehouse.gov/omb/circulars_a087_2004#9"/>
    <hyperlink ref="A16" r:id="rId10" display="http://www.whitehouse.gov/omb/circulars_a087_2004#10"/>
    <hyperlink ref="A17" r:id="rId11" display="http://www.whitehouse.gov/omb/circulars_a087_2004#11"/>
    <hyperlink ref="A18" r:id="rId12" display="http://www.whitehouse.gov/omb/circulars_a087_2004#12"/>
    <hyperlink ref="A19" r:id="rId13" display="http://www.whitehouse.gov/omb/circulars_a087_2004#13"/>
    <hyperlink ref="A20" r:id="rId14" display="http://www.whitehouse.gov/omb/circulars_a087_2004#14"/>
    <hyperlink ref="A21" r:id="rId15" display="http://www.whitehouse.gov/omb/circulars_a087_2004#15"/>
    <hyperlink ref="A22" r:id="rId16" display="http://www.whitehouse.gov/omb/circulars_a087_2004#16"/>
    <hyperlink ref="A23" r:id="rId17" display="http://www.whitehouse.gov/omb/circulars_a087_2004#17"/>
    <hyperlink ref="A24" r:id="rId18" display="http://www.whitehouse.gov/omb/circulars_a087_2004#18"/>
    <hyperlink ref="A25" r:id="rId19" display="http://www.whitehouse.gov/omb/circulars_a087_2004#19"/>
    <hyperlink ref="A26" r:id="rId20" display="http://www.whitehouse.gov/omb/circulars_a087_2004#20"/>
    <hyperlink ref="A27" r:id="rId21" display="http://www.whitehouse.gov/omb/circulars_a087_2004#21"/>
    <hyperlink ref="A28" r:id="rId22" display="http://www.whitehouse.gov/omb/circulars_a087_2004#22"/>
    <hyperlink ref="A29" r:id="rId23" display="http://www.whitehouse.gov/omb/circulars_a087_2004#223"/>
    <hyperlink ref="A30" r:id="rId24" display="http://www.whitehouse.gov/omb/circulars_a087_2004#24"/>
    <hyperlink ref="A31" r:id="rId25" display="http://www.whitehouse.gov/omb/circulars_a087_2004#25"/>
    <hyperlink ref="A32" r:id="rId26" display="http://www.whitehouse.gov/omb/circulars_a087_2004#26"/>
    <hyperlink ref="A33" r:id="rId27" display="http://www.whitehouse.gov/omb/circulars_a087_2004#27"/>
    <hyperlink ref="A34" r:id="rId28" display="http://www.whitehouse.gov/omb/circulars_a087_2004#28"/>
    <hyperlink ref="A35" r:id="rId29" display="http://www.whitehouse.gov/omb/circulars_a087_2004#29"/>
    <hyperlink ref="A36" r:id="rId30" display="http://www.whitehouse.gov/omb/circulars_a087_2004#30"/>
    <hyperlink ref="A37" r:id="rId31" display="http://www.whitehouse.gov/omb/circulars_a087_2004#31"/>
    <hyperlink ref="A38" r:id="rId32" display="http://www.whitehouse.gov/omb/circulars_a087_2004#32"/>
    <hyperlink ref="A39" r:id="rId33" display="http://www.whitehouse.gov/omb/circulars_a087_2004#33"/>
    <hyperlink ref="A40" r:id="rId34" display="http://www.whitehouse.gov/omb/circulars_a087_2004#34"/>
    <hyperlink ref="A41" r:id="rId35" display="http://www.whitehouse.gov/omb/circulars_a087_2004#35"/>
    <hyperlink ref="A42" r:id="rId36" display="http://www.whitehouse.gov/omb/circulars_a087_2004#36"/>
    <hyperlink ref="A43" r:id="rId37" display="http://www.whitehouse.gov/omb/circulars_a087_2004#37"/>
    <hyperlink ref="A44" r:id="rId38" display="http://www.whitehouse.gov/omb/circulars_a087_2004#38"/>
    <hyperlink ref="A45" r:id="rId39" display="http://www.whitehouse.gov/omb/circulars_a087_2004#39"/>
    <hyperlink ref="A46" r:id="rId40" display="http://www.whitehouse.gov/omb/circulars_a087_2004#40"/>
    <hyperlink ref="A47" r:id="rId41" display="http://www.whitehouse.gov/omb/circulars_a087_2004#41"/>
    <hyperlink ref="A48" r:id="rId42" display="http://www.whitehouse.gov/omb/circulars_a087_2004#42"/>
    <hyperlink ref="A49" r:id="rId43" display="http://www.whitehouse.gov/omb/circulars_a087_2004#43"/>
    <hyperlink ref="A3" r:id="rId44" display="www.whitehouse.gov/omb/circulars_a087_2004#4"/>
  </hyperlinks>
  <printOptions/>
  <pageMargins left="0.3" right="0.3" top="1" bottom="0.75" header="0.3" footer="0.3"/>
  <pageSetup horizontalDpi="600" verticalDpi="600" orientation="portrait" scale="78" r:id="rId45"/>
  <headerFooter>
    <oddHeader>&amp;CBUREAU OF INDIAN EDUCATION
DIVISION OF PERFORMANCE AND ACCOUNTABILITY
SY 2013-2014 - SCHOOLWIDE BUDGET</oddHeader>
    <oddFooter>&amp;LRev:  5/6/2013
Prepared:  &amp;D&amp;RSchool-wide Budget Workbook - &amp;A, &amp;P of &amp;N</oddFooter>
  </headerFooter>
</worksheet>
</file>

<file path=xl/worksheets/sheet6.xml><?xml version="1.0" encoding="utf-8"?>
<worksheet xmlns="http://schemas.openxmlformats.org/spreadsheetml/2006/main" xmlns:r="http://schemas.openxmlformats.org/officeDocument/2006/relationships">
  <sheetPr>
    <tabColor theme="3" tint="0.39998000860214233"/>
  </sheetPr>
  <dimension ref="A1:B9"/>
  <sheetViews>
    <sheetView zoomScalePageLayoutView="0" workbookViewId="0" topLeftCell="A1">
      <selection activeCell="I7" sqref="I7"/>
    </sheetView>
  </sheetViews>
  <sheetFormatPr defaultColWidth="9.140625" defaultRowHeight="15"/>
  <cols>
    <col min="1" max="2" width="56.28125" style="0" customWidth="1"/>
  </cols>
  <sheetData>
    <row r="1" spans="1:2" ht="30.75" customHeight="1">
      <c r="A1" s="262" t="s">
        <v>61</v>
      </c>
      <c r="B1" s="262"/>
    </row>
    <row r="2" ht="15">
      <c r="A2" s="2" t="s">
        <v>49</v>
      </c>
    </row>
    <row r="4" spans="1:2" ht="197.25" customHeight="1" thickBot="1">
      <c r="A4" s="263" t="s">
        <v>50</v>
      </c>
      <c r="B4" s="263"/>
    </row>
    <row r="5" spans="1:2" ht="15">
      <c r="A5" s="8" t="s">
        <v>51</v>
      </c>
      <c r="B5" s="9" t="s">
        <v>52</v>
      </c>
    </row>
    <row r="6" spans="1:2" ht="15">
      <c r="A6" s="10" t="s">
        <v>53</v>
      </c>
      <c r="B6" s="11" t="s">
        <v>57</v>
      </c>
    </row>
    <row r="7" spans="1:2" ht="45">
      <c r="A7" s="12" t="s">
        <v>54</v>
      </c>
      <c r="B7" s="11" t="s">
        <v>58</v>
      </c>
    </row>
    <row r="8" spans="1:2" ht="15">
      <c r="A8" s="10" t="s">
        <v>55</v>
      </c>
      <c r="B8" s="11" t="s">
        <v>59</v>
      </c>
    </row>
    <row r="9" spans="1:2" ht="45.75" thickBot="1">
      <c r="A9" s="13" t="s">
        <v>56</v>
      </c>
      <c r="B9" s="7" t="s">
        <v>60</v>
      </c>
    </row>
  </sheetData>
  <sheetProtection/>
  <mergeCells count="2">
    <mergeCell ref="A1:B1"/>
    <mergeCell ref="A4:B4"/>
  </mergeCells>
  <hyperlinks>
    <hyperlink ref="A2" r:id="rId1" display="http://www2.ed.gov/policy/fund/reg/edgarReg/edgar.html"/>
  </hyperlinks>
  <printOptions/>
  <pageMargins left="0.3" right="0.3" top="1" bottom="0.75" header="0.3" footer="0.3"/>
  <pageSetup fitToHeight="0" horizontalDpi="600" verticalDpi="600" orientation="portrait" scale="78" r:id="rId2"/>
  <headerFooter>
    <oddHeader>&amp;CBUREAU OF INDIAN EDUCATION
DIVISION OF PERFORMANCE AND ACCOUNTABILITY
SY 2013-2014 - SCHOOLWIDE BUDGET</oddHeader>
    <oddFooter>&amp;LRev:  5/6/2013
Prepared:  &amp;D&amp;RSchool-wide Budget Workbook - &amp;A,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Tsabetsaye, Johnnita</dc:creator>
  <cp:keywords/>
  <dc:description/>
  <cp:lastModifiedBy>Albert, Connie</cp:lastModifiedBy>
  <cp:lastPrinted>2015-02-27T15:20:48Z</cp:lastPrinted>
  <dcterms:created xsi:type="dcterms:W3CDTF">2012-05-12T21:22:58Z</dcterms:created>
  <dcterms:modified xsi:type="dcterms:W3CDTF">2015-03-03T17:03:28Z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